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forn1\AppData\Local\Microsoft\Windows\INetCache\Content.Outlook\HS2URA2J\"/>
    </mc:Choice>
  </mc:AlternateContent>
  <xr:revisionPtr revIDLastSave="0" documentId="13_ncr:1_{A253263F-38DD-4682-8235-0251964E8C78}" xr6:coauthVersionLast="47" xr6:coauthVersionMax="47" xr10:uidLastSave="{00000000-0000-0000-0000-000000000000}"/>
  <bookViews>
    <workbookView xWindow="-120" yWindow="-120" windowWidth="29040" windowHeight="15840" activeTab="3" xr2:uid="{5BC15BED-CEA8-4FA0-825B-4F5661AAD8E1}"/>
  </bookViews>
  <sheets>
    <sheet name="FRIDAY" sheetId="1" r:id="rId1"/>
    <sheet name="SATURDAY" sheetId="2" r:id="rId2"/>
    <sheet name="SUNDAY" sheetId="3" r:id="rId3"/>
    <sheet name="FIELD LISTING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6" i="3" l="1"/>
  <c r="G136" i="3"/>
  <c r="F136" i="3"/>
  <c r="D136" i="3"/>
  <c r="B136" i="3"/>
  <c r="I135" i="3"/>
  <c r="G135" i="3"/>
  <c r="F135" i="3"/>
  <c r="D135" i="3"/>
  <c r="B135" i="3"/>
  <c r="I134" i="3"/>
  <c r="G134" i="3"/>
  <c r="F134" i="3"/>
  <c r="D134" i="3"/>
  <c r="B134" i="3"/>
  <c r="I133" i="3"/>
  <c r="G133" i="3"/>
  <c r="F133" i="3"/>
  <c r="D133" i="3"/>
  <c r="B133" i="3"/>
  <c r="I132" i="3"/>
  <c r="G132" i="3"/>
  <c r="F132" i="3"/>
  <c r="D132" i="3"/>
  <c r="B132" i="3"/>
  <c r="I131" i="3"/>
  <c r="G131" i="3"/>
  <c r="F131" i="3"/>
  <c r="D131" i="3"/>
  <c r="B131" i="3"/>
  <c r="I130" i="3"/>
  <c r="G130" i="3"/>
  <c r="F130" i="3"/>
  <c r="D130" i="3"/>
  <c r="B130" i="3"/>
  <c r="I129" i="3"/>
  <c r="G129" i="3"/>
  <c r="F129" i="3"/>
  <c r="D129" i="3"/>
  <c r="B129" i="3"/>
  <c r="I128" i="3"/>
  <c r="G128" i="3"/>
  <c r="F128" i="3"/>
  <c r="D128" i="3"/>
  <c r="B128" i="3"/>
  <c r="I127" i="3"/>
  <c r="G127" i="3"/>
  <c r="F127" i="3"/>
  <c r="D127" i="3"/>
  <c r="B127" i="3"/>
  <c r="I126" i="3"/>
  <c r="G126" i="3"/>
  <c r="F126" i="3"/>
  <c r="D126" i="3"/>
  <c r="B126" i="3"/>
  <c r="I125" i="3"/>
  <c r="G125" i="3"/>
  <c r="F125" i="3"/>
  <c r="D125" i="3"/>
  <c r="B125" i="3"/>
  <c r="I124" i="3"/>
  <c r="G124" i="3"/>
  <c r="F124" i="3"/>
  <c r="D124" i="3"/>
  <c r="B124" i="3"/>
  <c r="I123" i="3"/>
  <c r="G123" i="3"/>
  <c r="F123" i="3"/>
  <c r="D123" i="3"/>
  <c r="B123" i="3"/>
  <c r="I122" i="3"/>
  <c r="G122" i="3"/>
  <c r="F122" i="3"/>
  <c r="D122" i="3"/>
  <c r="B122" i="3"/>
  <c r="I121" i="3"/>
  <c r="G121" i="3"/>
  <c r="F121" i="3"/>
  <c r="D121" i="3"/>
  <c r="B121" i="3"/>
  <c r="I120" i="3"/>
  <c r="G120" i="3"/>
  <c r="F120" i="3"/>
  <c r="D120" i="3"/>
  <c r="B120" i="3"/>
  <c r="I119" i="3"/>
  <c r="G119" i="3"/>
  <c r="F119" i="3"/>
  <c r="D119" i="3"/>
  <c r="B119" i="3"/>
  <c r="I118" i="3"/>
  <c r="G118" i="3"/>
  <c r="F118" i="3"/>
  <c r="D118" i="3"/>
  <c r="B118" i="3"/>
  <c r="I117" i="3"/>
  <c r="G117" i="3"/>
  <c r="F117" i="3"/>
  <c r="D117" i="3"/>
  <c r="B117" i="3"/>
  <c r="I116" i="3"/>
  <c r="G116" i="3"/>
  <c r="F116" i="3"/>
  <c r="D116" i="3"/>
  <c r="B116" i="3"/>
  <c r="I115" i="3"/>
  <c r="G115" i="3"/>
  <c r="F115" i="3"/>
  <c r="D115" i="3"/>
  <c r="B115" i="3"/>
  <c r="I114" i="3"/>
  <c r="G114" i="3"/>
  <c r="F114" i="3"/>
  <c r="D114" i="3"/>
  <c r="B114" i="3"/>
  <c r="I113" i="3"/>
  <c r="G113" i="3"/>
  <c r="F113" i="3"/>
  <c r="D113" i="3"/>
  <c r="B113" i="3"/>
  <c r="I112" i="3"/>
  <c r="G112" i="3"/>
  <c r="F112" i="3"/>
  <c r="D112" i="3"/>
  <c r="B112" i="3"/>
  <c r="I111" i="3"/>
  <c r="G111" i="3"/>
  <c r="F111" i="3"/>
  <c r="D111" i="3"/>
  <c r="B111" i="3"/>
  <c r="I110" i="3"/>
  <c r="G110" i="3"/>
  <c r="F110" i="3"/>
  <c r="D110" i="3"/>
  <c r="B110" i="3"/>
  <c r="I109" i="3"/>
  <c r="G109" i="3"/>
  <c r="F109" i="3"/>
  <c r="D109" i="3"/>
  <c r="B109" i="3"/>
  <c r="I108" i="3"/>
  <c r="G108" i="3"/>
  <c r="F108" i="3"/>
  <c r="D108" i="3"/>
  <c r="B108" i="3"/>
  <c r="I107" i="3"/>
  <c r="G107" i="3"/>
  <c r="F107" i="3"/>
  <c r="D107" i="3"/>
  <c r="B107" i="3"/>
  <c r="I106" i="3"/>
  <c r="G106" i="3"/>
  <c r="F106" i="3"/>
  <c r="D106" i="3"/>
  <c r="B106" i="3"/>
  <c r="I105" i="3"/>
  <c r="G105" i="3"/>
  <c r="F105" i="3"/>
  <c r="D105" i="3"/>
  <c r="B105" i="3"/>
  <c r="I104" i="3"/>
  <c r="G104" i="3"/>
  <c r="F104" i="3"/>
  <c r="D104" i="3"/>
  <c r="B104" i="3"/>
  <c r="I103" i="3"/>
  <c r="G103" i="3"/>
  <c r="F103" i="3"/>
  <c r="D103" i="3"/>
  <c r="B103" i="3"/>
  <c r="I102" i="3"/>
  <c r="G102" i="3"/>
  <c r="F102" i="3"/>
  <c r="D102" i="3"/>
  <c r="B102" i="3"/>
  <c r="I101" i="3"/>
  <c r="G101" i="3"/>
  <c r="F101" i="3"/>
  <c r="D101" i="3"/>
  <c r="B101" i="3"/>
  <c r="I100" i="3"/>
  <c r="G100" i="3"/>
  <c r="F100" i="3"/>
  <c r="D100" i="3"/>
  <c r="B100" i="3"/>
  <c r="I99" i="3"/>
  <c r="G99" i="3"/>
  <c r="F99" i="3"/>
  <c r="D99" i="3"/>
  <c r="B99" i="3"/>
  <c r="I98" i="3"/>
  <c r="G98" i="3"/>
  <c r="F98" i="3"/>
  <c r="D98" i="3"/>
  <c r="B98" i="3"/>
  <c r="I97" i="3"/>
  <c r="G97" i="3"/>
  <c r="F97" i="3"/>
  <c r="D97" i="3"/>
  <c r="B97" i="3"/>
  <c r="I96" i="3"/>
  <c r="G96" i="3"/>
  <c r="F96" i="3"/>
  <c r="D96" i="3"/>
  <c r="B96" i="3"/>
  <c r="I95" i="3"/>
  <c r="G95" i="3"/>
  <c r="F95" i="3"/>
  <c r="D95" i="3"/>
  <c r="B95" i="3"/>
  <c r="I94" i="3"/>
  <c r="G94" i="3"/>
  <c r="F94" i="3"/>
  <c r="D94" i="3"/>
  <c r="B94" i="3"/>
  <c r="I93" i="3"/>
  <c r="G93" i="3"/>
  <c r="F93" i="3"/>
  <c r="D93" i="3"/>
  <c r="B93" i="3"/>
  <c r="I92" i="3"/>
  <c r="G92" i="3"/>
  <c r="F92" i="3"/>
  <c r="D92" i="3"/>
  <c r="B92" i="3"/>
  <c r="I91" i="3"/>
  <c r="G91" i="3"/>
  <c r="F91" i="3"/>
  <c r="D91" i="3"/>
  <c r="B91" i="3"/>
  <c r="I90" i="3"/>
  <c r="G90" i="3"/>
  <c r="F90" i="3"/>
  <c r="D90" i="3"/>
  <c r="B90" i="3"/>
  <c r="I89" i="3"/>
  <c r="G89" i="3"/>
  <c r="F89" i="3"/>
  <c r="D89" i="3"/>
  <c r="B89" i="3"/>
  <c r="I88" i="3"/>
  <c r="G88" i="3"/>
  <c r="F88" i="3"/>
  <c r="D88" i="3"/>
  <c r="B88" i="3"/>
  <c r="I87" i="3"/>
  <c r="G87" i="3"/>
  <c r="F87" i="3"/>
  <c r="D87" i="3"/>
  <c r="B87" i="3"/>
  <c r="I86" i="3"/>
  <c r="G86" i="3"/>
  <c r="F86" i="3"/>
  <c r="D86" i="3"/>
  <c r="B86" i="3"/>
  <c r="I85" i="3"/>
  <c r="G85" i="3"/>
  <c r="F85" i="3"/>
  <c r="D85" i="3"/>
  <c r="B85" i="3"/>
  <c r="I84" i="3"/>
  <c r="G84" i="3"/>
  <c r="F84" i="3"/>
  <c r="D84" i="3"/>
  <c r="B84" i="3"/>
  <c r="I83" i="3"/>
  <c r="G83" i="3"/>
  <c r="F83" i="3"/>
  <c r="D83" i="3"/>
  <c r="B83" i="3"/>
  <c r="I82" i="3"/>
  <c r="G82" i="3"/>
  <c r="F82" i="3"/>
  <c r="D82" i="3"/>
  <c r="B82" i="3"/>
  <c r="I81" i="3"/>
  <c r="G81" i="3"/>
  <c r="F81" i="3"/>
  <c r="D81" i="3"/>
  <c r="B81" i="3"/>
  <c r="I80" i="3"/>
  <c r="G80" i="3"/>
  <c r="F80" i="3"/>
  <c r="D80" i="3"/>
  <c r="B80" i="3"/>
  <c r="I79" i="3"/>
  <c r="G79" i="3"/>
  <c r="F79" i="3"/>
  <c r="D79" i="3"/>
  <c r="B79" i="3"/>
  <c r="I78" i="3"/>
  <c r="G78" i="3"/>
  <c r="F78" i="3"/>
  <c r="D78" i="3"/>
  <c r="B78" i="3"/>
  <c r="I77" i="3"/>
  <c r="G77" i="3"/>
  <c r="F77" i="3"/>
  <c r="D77" i="3"/>
  <c r="B77" i="3"/>
  <c r="I76" i="3"/>
  <c r="G76" i="3"/>
  <c r="F76" i="3"/>
  <c r="D76" i="3"/>
  <c r="B76" i="3"/>
  <c r="I75" i="3"/>
  <c r="G75" i="3"/>
  <c r="F75" i="3"/>
  <c r="D75" i="3"/>
  <c r="B75" i="3"/>
  <c r="I74" i="3"/>
  <c r="G74" i="3"/>
  <c r="F74" i="3"/>
  <c r="D74" i="3"/>
  <c r="B74" i="3"/>
  <c r="I73" i="3"/>
  <c r="G73" i="3"/>
  <c r="F73" i="3"/>
  <c r="D73" i="3"/>
  <c r="B73" i="3"/>
  <c r="I72" i="3"/>
  <c r="G72" i="3"/>
  <c r="F72" i="3"/>
  <c r="D72" i="3"/>
  <c r="B72" i="3"/>
  <c r="I71" i="3"/>
  <c r="G71" i="3"/>
  <c r="F71" i="3"/>
  <c r="D71" i="3"/>
  <c r="B71" i="3"/>
  <c r="I70" i="3"/>
  <c r="G70" i="3"/>
  <c r="F70" i="3"/>
  <c r="D70" i="3"/>
  <c r="B70" i="3"/>
  <c r="I69" i="3"/>
  <c r="G69" i="3"/>
  <c r="F69" i="3"/>
  <c r="D69" i="3"/>
  <c r="B69" i="3"/>
  <c r="I68" i="3"/>
  <c r="G68" i="3"/>
  <c r="F68" i="3"/>
  <c r="D68" i="3"/>
  <c r="B68" i="3"/>
  <c r="I67" i="3"/>
  <c r="G67" i="3"/>
  <c r="F67" i="3"/>
  <c r="D67" i="3"/>
  <c r="B67" i="3"/>
  <c r="I66" i="3"/>
  <c r="G66" i="3"/>
  <c r="F66" i="3"/>
  <c r="D66" i="3"/>
  <c r="B66" i="3"/>
  <c r="I65" i="3"/>
  <c r="G65" i="3"/>
  <c r="F65" i="3"/>
  <c r="D65" i="3"/>
  <c r="B65" i="3"/>
  <c r="I64" i="3"/>
  <c r="G64" i="3"/>
  <c r="F64" i="3"/>
  <c r="D64" i="3"/>
  <c r="B64" i="3"/>
  <c r="I63" i="3"/>
  <c r="G63" i="3"/>
  <c r="F63" i="3"/>
  <c r="D63" i="3"/>
  <c r="B63" i="3"/>
  <c r="I62" i="3"/>
  <c r="G62" i="3"/>
  <c r="F62" i="3"/>
  <c r="D62" i="3"/>
  <c r="B62" i="3"/>
  <c r="I61" i="3"/>
  <c r="G61" i="3"/>
  <c r="F61" i="3"/>
  <c r="D61" i="3"/>
  <c r="B61" i="3"/>
  <c r="I60" i="3"/>
  <c r="G60" i="3"/>
  <c r="F60" i="3"/>
  <c r="D60" i="3"/>
  <c r="B60" i="3"/>
  <c r="I59" i="3"/>
  <c r="G59" i="3"/>
  <c r="F59" i="3"/>
  <c r="D59" i="3"/>
  <c r="B59" i="3"/>
  <c r="I58" i="3"/>
  <c r="G58" i="3"/>
  <c r="F58" i="3"/>
  <c r="D58" i="3"/>
  <c r="B58" i="3"/>
  <c r="I57" i="3"/>
  <c r="G57" i="3"/>
  <c r="F57" i="3"/>
  <c r="D57" i="3"/>
  <c r="B57" i="3"/>
  <c r="I56" i="3"/>
  <c r="G56" i="3"/>
  <c r="F56" i="3"/>
  <c r="D56" i="3"/>
  <c r="B56" i="3"/>
  <c r="I55" i="3"/>
  <c r="G55" i="3"/>
  <c r="F55" i="3"/>
  <c r="D55" i="3"/>
  <c r="B55" i="3"/>
  <c r="I54" i="3"/>
  <c r="G54" i="3"/>
  <c r="F54" i="3"/>
  <c r="D54" i="3"/>
  <c r="B54" i="3"/>
  <c r="I53" i="3"/>
  <c r="G53" i="3"/>
  <c r="F53" i="3"/>
  <c r="D53" i="3"/>
  <c r="B53" i="3"/>
  <c r="I52" i="3"/>
  <c r="G52" i="3"/>
  <c r="F52" i="3"/>
  <c r="D52" i="3"/>
  <c r="B52" i="3"/>
  <c r="I51" i="3"/>
  <c r="G51" i="3"/>
  <c r="F51" i="3"/>
  <c r="D51" i="3"/>
  <c r="B51" i="3"/>
  <c r="I50" i="3"/>
  <c r="G50" i="3"/>
  <c r="F50" i="3"/>
  <c r="D50" i="3"/>
  <c r="B50" i="3"/>
  <c r="I49" i="3"/>
  <c r="G49" i="3"/>
  <c r="F49" i="3"/>
  <c r="D49" i="3"/>
  <c r="B49" i="3"/>
  <c r="I48" i="3"/>
  <c r="G48" i="3"/>
  <c r="F48" i="3"/>
  <c r="D48" i="3"/>
  <c r="B48" i="3"/>
  <c r="I47" i="3"/>
  <c r="G47" i="3"/>
  <c r="F47" i="3"/>
  <c r="D47" i="3"/>
  <c r="B47" i="3"/>
  <c r="I46" i="3"/>
  <c r="G46" i="3"/>
  <c r="F46" i="3"/>
  <c r="D46" i="3"/>
  <c r="B46" i="3"/>
  <c r="I45" i="3"/>
  <c r="G45" i="3"/>
  <c r="F45" i="3"/>
  <c r="D45" i="3"/>
  <c r="B45" i="3"/>
  <c r="I44" i="3"/>
  <c r="G44" i="3"/>
  <c r="F44" i="3"/>
  <c r="D44" i="3"/>
  <c r="B44" i="3"/>
  <c r="I43" i="3"/>
  <c r="G43" i="3"/>
  <c r="F43" i="3"/>
  <c r="D43" i="3"/>
  <c r="B43" i="3"/>
  <c r="I42" i="3"/>
  <c r="G42" i="3"/>
  <c r="F42" i="3"/>
  <c r="D42" i="3"/>
  <c r="B42" i="3"/>
  <c r="I41" i="3"/>
  <c r="G41" i="3"/>
  <c r="F41" i="3"/>
  <c r="D41" i="3"/>
  <c r="B41" i="3"/>
  <c r="I40" i="3"/>
  <c r="G40" i="3"/>
  <c r="F40" i="3"/>
  <c r="D40" i="3"/>
  <c r="B40" i="3"/>
  <c r="I39" i="3"/>
  <c r="G39" i="3"/>
  <c r="F39" i="3"/>
  <c r="D39" i="3"/>
  <c r="B39" i="3"/>
  <c r="I38" i="3"/>
  <c r="G38" i="3"/>
  <c r="F38" i="3"/>
  <c r="D38" i="3"/>
  <c r="B38" i="3"/>
  <c r="I37" i="3"/>
  <c r="G37" i="3"/>
  <c r="F37" i="3"/>
  <c r="D37" i="3"/>
  <c r="B37" i="3"/>
  <c r="I36" i="3"/>
  <c r="G36" i="3"/>
  <c r="F36" i="3"/>
  <c r="D36" i="3"/>
  <c r="B36" i="3"/>
  <c r="I35" i="3"/>
  <c r="G35" i="3"/>
  <c r="F35" i="3"/>
  <c r="D35" i="3"/>
  <c r="B35" i="3"/>
  <c r="I34" i="3"/>
  <c r="G34" i="3"/>
  <c r="F34" i="3"/>
  <c r="D34" i="3"/>
  <c r="B34" i="3"/>
  <c r="I33" i="3"/>
  <c r="G33" i="3"/>
  <c r="F33" i="3"/>
  <c r="D33" i="3"/>
  <c r="B33" i="3"/>
  <c r="I32" i="3"/>
  <c r="G32" i="3"/>
  <c r="F32" i="3"/>
  <c r="D32" i="3"/>
  <c r="B32" i="3"/>
  <c r="I31" i="3"/>
  <c r="G31" i="3"/>
  <c r="F31" i="3"/>
  <c r="D31" i="3"/>
  <c r="B31" i="3"/>
  <c r="I30" i="3"/>
  <c r="G30" i="3"/>
  <c r="F30" i="3"/>
  <c r="D30" i="3"/>
  <c r="B30" i="3"/>
  <c r="I29" i="3"/>
  <c r="G29" i="3"/>
  <c r="F29" i="3"/>
  <c r="D29" i="3"/>
  <c r="B29" i="3"/>
  <c r="I28" i="3"/>
  <c r="G28" i="3"/>
  <c r="F28" i="3"/>
  <c r="D28" i="3"/>
  <c r="B28" i="3"/>
  <c r="I27" i="3"/>
  <c r="G27" i="3"/>
  <c r="F27" i="3"/>
  <c r="D27" i="3"/>
  <c r="B27" i="3"/>
  <c r="I26" i="3"/>
  <c r="G26" i="3"/>
  <c r="F26" i="3"/>
  <c r="D26" i="3"/>
  <c r="B26" i="3"/>
  <c r="I25" i="3"/>
  <c r="G25" i="3"/>
  <c r="F25" i="3"/>
  <c r="D25" i="3"/>
  <c r="B25" i="3"/>
  <c r="I24" i="3"/>
  <c r="G24" i="3"/>
  <c r="F24" i="3"/>
  <c r="D24" i="3"/>
  <c r="B24" i="3"/>
  <c r="I23" i="3"/>
  <c r="G23" i="3"/>
  <c r="F23" i="3"/>
  <c r="D23" i="3"/>
  <c r="B23" i="3"/>
  <c r="I22" i="3"/>
  <c r="G22" i="3"/>
  <c r="F22" i="3"/>
  <c r="D22" i="3"/>
  <c r="B22" i="3"/>
  <c r="I21" i="3"/>
  <c r="G21" i="3"/>
  <c r="F21" i="3"/>
  <c r="D21" i="3"/>
  <c r="B21" i="3"/>
  <c r="I20" i="3"/>
  <c r="G20" i="3"/>
  <c r="F20" i="3"/>
  <c r="D20" i="3"/>
  <c r="B20" i="3"/>
  <c r="I19" i="3"/>
  <c r="G19" i="3"/>
  <c r="F19" i="3"/>
  <c r="D19" i="3"/>
  <c r="B19" i="3"/>
  <c r="I18" i="3"/>
  <c r="G18" i="3"/>
  <c r="F18" i="3"/>
  <c r="D18" i="3"/>
  <c r="B18" i="3"/>
  <c r="I17" i="3"/>
  <c r="G17" i="3"/>
  <c r="F17" i="3"/>
  <c r="D17" i="3"/>
  <c r="B17" i="3"/>
  <c r="I16" i="3"/>
  <c r="G16" i="3"/>
  <c r="F16" i="3"/>
  <c r="D16" i="3"/>
  <c r="B16" i="3"/>
  <c r="I15" i="3"/>
  <c r="G15" i="3"/>
  <c r="F15" i="3"/>
  <c r="D15" i="3"/>
  <c r="B15" i="3"/>
  <c r="I14" i="3"/>
  <c r="G14" i="3"/>
  <c r="F14" i="3"/>
  <c r="D14" i="3"/>
  <c r="B14" i="3"/>
  <c r="I13" i="3"/>
  <c r="G13" i="3"/>
  <c r="F13" i="3"/>
  <c r="D13" i="3"/>
  <c r="B13" i="3"/>
  <c r="I12" i="3"/>
  <c r="G12" i="3"/>
  <c r="F12" i="3"/>
  <c r="D12" i="3"/>
  <c r="B12" i="3"/>
  <c r="I11" i="3"/>
  <c r="G11" i="3"/>
  <c r="F11" i="3"/>
  <c r="D11" i="3"/>
  <c r="B11" i="3"/>
  <c r="I10" i="3"/>
  <c r="G10" i="3"/>
  <c r="F10" i="3"/>
  <c r="D10" i="3"/>
  <c r="B10" i="3"/>
  <c r="I9" i="3"/>
  <c r="G9" i="3"/>
  <c r="F9" i="3"/>
  <c r="D9" i="3"/>
  <c r="B9" i="3"/>
  <c r="I8" i="3"/>
  <c r="G8" i="3"/>
  <c r="F8" i="3"/>
  <c r="D8" i="3"/>
  <c r="B8" i="3"/>
  <c r="I7" i="3"/>
  <c r="G7" i="3"/>
  <c r="F7" i="3"/>
  <c r="D7" i="3"/>
  <c r="B7" i="3"/>
  <c r="I6" i="3"/>
  <c r="G6" i="3"/>
  <c r="F6" i="3"/>
  <c r="D6" i="3"/>
  <c r="B6" i="3"/>
  <c r="I5" i="3"/>
  <c r="G5" i="3"/>
  <c r="F5" i="3"/>
  <c r="D5" i="3"/>
  <c r="B5" i="3"/>
  <c r="I4" i="3"/>
  <c r="G4" i="3"/>
  <c r="F4" i="3"/>
  <c r="D4" i="3"/>
  <c r="B4" i="3"/>
  <c r="I3" i="3"/>
  <c r="G3" i="3"/>
  <c r="F3" i="3"/>
  <c r="D3" i="3"/>
  <c r="B3" i="3"/>
  <c r="I138" i="2"/>
  <c r="G138" i="2"/>
  <c r="F138" i="2"/>
  <c r="D138" i="2"/>
  <c r="B138" i="2"/>
  <c r="I137" i="2"/>
  <c r="G137" i="2"/>
  <c r="F137" i="2"/>
  <c r="D137" i="2"/>
  <c r="B137" i="2"/>
  <c r="I136" i="2"/>
  <c r="G136" i="2"/>
  <c r="F136" i="2"/>
  <c r="D136" i="2"/>
  <c r="B136" i="2"/>
  <c r="I135" i="2"/>
  <c r="G135" i="2"/>
  <c r="F135" i="2"/>
  <c r="D135" i="2"/>
  <c r="B135" i="2"/>
  <c r="I134" i="2"/>
  <c r="G134" i="2"/>
  <c r="F134" i="2"/>
  <c r="D134" i="2"/>
  <c r="B134" i="2"/>
  <c r="I133" i="2"/>
  <c r="G133" i="2"/>
  <c r="F133" i="2"/>
  <c r="D133" i="2"/>
  <c r="B133" i="2"/>
  <c r="I132" i="2"/>
  <c r="G132" i="2"/>
  <c r="F132" i="2"/>
  <c r="D132" i="2"/>
  <c r="B132" i="2"/>
  <c r="I131" i="2"/>
  <c r="G131" i="2"/>
  <c r="F131" i="2"/>
  <c r="D131" i="2"/>
  <c r="B131" i="2"/>
  <c r="I130" i="2"/>
  <c r="G130" i="2"/>
  <c r="F130" i="2"/>
  <c r="D130" i="2"/>
  <c r="B130" i="2"/>
  <c r="I129" i="2"/>
  <c r="G129" i="2"/>
  <c r="F129" i="2"/>
  <c r="D129" i="2"/>
  <c r="B129" i="2"/>
  <c r="I128" i="2"/>
  <c r="G128" i="2"/>
  <c r="F128" i="2"/>
  <c r="D128" i="2"/>
  <c r="B128" i="2"/>
  <c r="I127" i="2"/>
  <c r="G127" i="2"/>
  <c r="F127" i="2"/>
  <c r="D127" i="2"/>
  <c r="B127" i="2"/>
  <c r="I126" i="2"/>
  <c r="G126" i="2"/>
  <c r="F126" i="2"/>
  <c r="D126" i="2"/>
  <c r="B126" i="2"/>
  <c r="I125" i="2"/>
  <c r="G125" i="2"/>
  <c r="F125" i="2"/>
  <c r="D125" i="2"/>
  <c r="B125" i="2"/>
  <c r="I124" i="2"/>
  <c r="G124" i="2"/>
  <c r="F124" i="2"/>
  <c r="D124" i="2"/>
  <c r="B124" i="2"/>
  <c r="I123" i="2"/>
  <c r="G123" i="2"/>
  <c r="F123" i="2"/>
  <c r="D123" i="2"/>
  <c r="B123" i="2"/>
  <c r="I122" i="2"/>
  <c r="G122" i="2"/>
  <c r="F122" i="2"/>
  <c r="D122" i="2"/>
  <c r="B122" i="2"/>
  <c r="I121" i="2"/>
  <c r="G121" i="2"/>
  <c r="F121" i="2"/>
  <c r="D121" i="2"/>
  <c r="B121" i="2"/>
  <c r="I120" i="2"/>
  <c r="G120" i="2"/>
  <c r="F120" i="2"/>
  <c r="D120" i="2"/>
  <c r="B120" i="2"/>
  <c r="I119" i="2"/>
  <c r="G119" i="2"/>
  <c r="F119" i="2"/>
  <c r="D119" i="2"/>
  <c r="B119" i="2"/>
  <c r="I118" i="2"/>
  <c r="G118" i="2"/>
  <c r="F118" i="2"/>
  <c r="D118" i="2"/>
  <c r="B118" i="2"/>
  <c r="I117" i="2"/>
  <c r="G117" i="2"/>
  <c r="F117" i="2"/>
  <c r="D117" i="2"/>
  <c r="B117" i="2"/>
  <c r="I116" i="2"/>
  <c r="G116" i="2"/>
  <c r="F116" i="2"/>
  <c r="D116" i="2"/>
  <c r="B116" i="2"/>
  <c r="I115" i="2"/>
  <c r="G115" i="2"/>
  <c r="F115" i="2"/>
  <c r="D115" i="2"/>
  <c r="B115" i="2"/>
  <c r="I114" i="2"/>
  <c r="G114" i="2"/>
  <c r="F114" i="2"/>
  <c r="D114" i="2"/>
  <c r="B114" i="2"/>
  <c r="I113" i="2"/>
  <c r="G113" i="2"/>
  <c r="F113" i="2"/>
  <c r="D113" i="2"/>
  <c r="B113" i="2"/>
  <c r="I112" i="2"/>
  <c r="G112" i="2"/>
  <c r="F112" i="2"/>
  <c r="D112" i="2"/>
  <c r="B112" i="2"/>
  <c r="I111" i="2"/>
  <c r="G111" i="2"/>
  <c r="F111" i="2"/>
  <c r="D111" i="2"/>
  <c r="B111" i="2"/>
  <c r="I110" i="2"/>
  <c r="G110" i="2"/>
  <c r="F110" i="2"/>
  <c r="D110" i="2"/>
  <c r="B110" i="2"/>
  <c r="I109" i="2"/>
  <c r="G109" i="2"/>
  <c r="F109" i="2"/>
  <c r="D109" i="2"/>
  <c r="B109" i="2"/>
  <c r="I108" i="2"/>
  <c r="G108" i="2"/>
  <c r="F108" i="2"/>
  <c r="D108" i="2"/>
  <c r="B108" i="2"/>
  <c r="I107" i="2"/>
  <c r="G107" i="2"/>
  <c r="F107" i="2"/>
  <c r="D107" i="2"/>
  <c r="B107" i="2"/>
  <c r="I106" i="2"/>
  <c r="G106" i="2"/>
  <c r="F106" i="2"/>
  <c r="D106" i="2"/>
  <c r="B106" i="2"/>
  <c r="I105" i="2"/>
  <c r="G105" i="2"/>
  <c r="F105" i="2"/>
  <c r="D105" i="2"/>
  <c r="B105" i="2"/>
  <c r="I104" i="2"/>
  <c r="G104" i="2"/>
  <c r="D104" i="2"/>
  <c r="B104" i="2"/>
  <c r="I103" i="2"/>
  <c r="G103" i="2"/>
  <c r="F103" i="2"/>
  <c r="D103" i="2"/>
  <c r="B103" i="2"/>
  <c r="I102" i="2"/>
  <c r="G102" i="2"/>
  <c r="F102" i="2"/>
  <c r="D102" i="2"/>
  <c r="B102" i="2"/>
  <c r="I101" i="2"/>
  <c r="G101" i="2"/>
  <c r="F101" i="2"/>
  <c r="D101" i="2"/>
  <c r="B101" i="2"/>
  <c r="I100" i="2"/>
  <c r="G100" i="2"/>
  <c r="F100" i="2"/>
  <c r="D100" i="2"/>
  <c r="B100" i="2"/>
  <c r="I99" i="2"/>
  <c r="G99" i="2"/>
  <c r="F99" i="2"/>
  <c r="D99" i="2"/>
  <c r="B99" i="2"/>
  <c r="I98" i="2"/>
  <c r="G98" i="2"/>
  <c r="F98" i="2"/>
  <c r="D98" i="2"/>
  <c r="B98" i="2"/>
  <c r="I97" i="2"/>
  <c r="G97" i="2"/>
  <c r="F97" i="2"/>
  <c r="D97" i="2"/>
  <c r="B97" i="2"/>
  <c r="I96" i="2"/>
  <c r="G96" i="2"/>
  <c r="F96" i="2"/>
  <c r="D96" i="2"/>
  <c r="B96" i="2"/>
  <c r="I95" i="2"/>
  <c r="G95" i="2"/>
  <c r="F95" i="2"/>
  <c r="D95" i="2"/>
  <c r="B95" i="2"/>
  <c r="I94" i="2"/>
  <c r="G94" i="2"/>
  <c r="F94" i="2"/>
  <c r="D94" i="2"/>
  <c r="B94" i="2"/>
  <c r="I93" i="2"/>
  <c r="G93" i="2"/>
  <c r="F93" i="2"/>
  <c r="D93" i="2"/>
  <c r="B93" i="2"/>
  <c r="I92" i="2"/>
  <c r="G92" i="2"/>
  <c r="F92" i="2"/>
  <c r="D92" i="2"/>
  <c r="B92" i="2"/>
  <c r="I91" i="2"/>
  <c r="G91" i="2"/>
  <c r="F91" i="2"/>
  <c r="D91" i="2"/>
  <c r="B91" i="2"/>
  <c r="I90" i="2"/>
  <c r="G90" i="2"/>
  <c r="F90" i="2"/>
  <c r="D90" i="2"/>
  <c r="B90" i="2"/>
  <c r="I89" i="2"/>
  <c r="G89" i="2"/>
  <c r="F89" i="2"/>
  <c r="D89" i="2"/>
  <c r="B89" i="2"/>
  <c r="I88" i="2"/>
  <c r="G88" i="2"/>
  <c r="F88" i="2"/>
  <c r="D88" i="2"/>
  <c r="B88" i="2"/>
  <c r="I87" i="2"/>
  <c r="G87" i="2"/>
  <c r="F87" i="2"/>
  <c r="D87" i="2"/>
  <c r="B87" i="2"/>
  <c r="I86" i="2"/>
  <c r="G86" i="2"/>
  <c r="F86" i="2"/>
  <c r="D86" i="2"/>
  <c r="B86" i="2"/>
  <c r="I85" i="2"/>
  <c r="G85" i="2"/>
  <c r="F85" i="2"/>
  <c r="D85" i="2"/>
  <c r="B85" i="2"/>
  <c r="I84" i="2"/>
  <c r="G84" i="2"/>
  <c r="F84" i="2"/>
  <c r="D84" i="2"/>
  <c r="B84" i="2"/>
  <c r="I83" i="2"/>
  <c r="G83" i="2"/>
  <c r="F83" i="2"/>
  <c r="D83" i="2"/>
  <c r="B83" i="2"/>
  <c r="I82" i="2"/>
  <c r="G82" i="2"/>
  <c r="F82" i="2"/>
  <c r="D82" i="2"/>
  <c r="B82" i="2"/>
  <c r="I81" i="2"/>
  <c r="G81" i="2"/>
  <c r="F81" i="2"/>
  <c r="D81" i="2"/>
  <c r="B81" i="2"/>
  <c r="I80" i="2"/>
  <c r="G80" i="2"/>
  <c r="F80" i="2"/>
  <c r="D80" i="2"/>
  <c r="B80" i="2"/>
  <c r="I79" i="2"/>
  <c r="G79" i="2"/>
  <c r="F79" i="2"/>
  <c r="D79" i="2"/>
  <c r="B79" i="2"/>
  <c r="I78" i="2"/>
  <c r="G78" i="2"/>
  <c r="F78" i="2"/>
  <c r="D78" i="2"/>
  <c r="B78" i="2"/>
  <c r="I77" i="2"/>
  <c r="G77" i="2"/>
  <c r="F77" i="2"/>
  <c r="D77" i="2"/>
  <c r="B77" i="2"/>
  <c r="I76" i="2"/>
  <c r="G76" i="2"/>
  <c r="F76" i="2"/>
  <c r="D76" i="2"/>
  <c r="B76" i="2"/>
  <c r="I75" i="2"/>
  <c r="G75" i="2"/>
  <c r="F75" i="2"/>
  <c r="D75" i="2"/>
  <c r="B75" i="2"/>
  <c r="I74" i="2"/>
  <c r="G74" i="2"/>
  <c r="F74" i="2"/>
  <c r="D74" i="2"/>
  <c r="B74" i="2"/>
  <c r="I73" i="2"/>
  <c r="G73" i="2"/>
  <c r="F73" i="2"/>
  <c r="D73" i="2"/>
  <c r="B73" i="2"/>
  <c r="I72" i="2"/>
  <c r="G72" i="2"/>
  <c r="F72" i="2"/>
  <c r="D72" i="2"/>
  <c r="B72" i="2"/>
  <c r="I71" i="2"/>
  <c r="G71" i="2"/>
  <c r="F71" i="2"/>
  <c r="D71" i="2"/>
  <c r="B71" i="2"/>
  <c r="I70" i="2"/>
  <c r="G70" i="2"/>
  <c r="F70" i="2"/>
  <c r="D70" i="2"/>
  <c r="B70" i="2"/>
  <c r="I69" i="2"/>
  <c r="G69" i="2"/>
  <c r="F69" i="2"/>
  <c r="D69" i="2"/>
  <c r="B69" i="2"/>
  <c r="I68" i="2"/>
  <c r="G68" i="2"/>
  <c r="F68" i="2"/>
  <c r="D68" i="2"/>
  <c r="B68" i="2"/>
  <c r="I67" i="2"/>
  <c r="G67" i="2"/>
  <c r="F67" i="2"/>
  <c r="D67" i="2"/>
  <c r="B67" i="2"/>
  <c r="I66" i="2"/>
  <c r="G66" i="2"/>
  <c r="F66" i="2"/>
  <c r="D66" i="2"/>
  <c r="B66" i="2"/>
  <c r="I65" i="2"/>
  <c r="G65" i="2"/>
  <c r="F65" i="2"/>
  <c r="D65" i="2"/>
  <c r="B65" i="2"/>
  <c r="I64" i="2"/>
  <c r="G64" i="2"/>
  <c r="F64" i="2"/>
  <c r="D64" i="2"/>
  <c r="B64" i="2"/>
  <c r="I63" i="2"/>
  <c r="G63" i="2"/>
  <c r="F63" i="2"/>
  <c r="D63" i="2"/>
  <c r="B63" i="2"/>
  <c r="I62" i="2"/>
  <c r="G62" i="2"/>
  <c r="F62" i="2"/>
  <c r="D62" i="2"/>
  <c r="B62" i="2"/>
  <c r="I61" i="2"/>
  <c r="G61" i="2"/>
  <c r="F61" i="2"/>
  <c r="D61" i="2"/>
  <c r="B61" i="2"/>
  <c r="I60" i="2"/>
  <c r="G60" i="2"/>
  <c r="F60" i="2"/>
  <c r="D60" i="2"/>
  <c r="B60" i="2"/>
  <c r="I59" i="2"/>
  <c r="G59" i="2"/>
  <c r="F59" i="2"/>
  <c r="D59" i="2"/>
  <c r="B59" i="2"/>
  <c r="I58" i="2"/>
  <c r="G58" i="2"/>
  <c r="F58" i="2"/>
  <c r="D58" i="2"/>
  <c r="B58" i="2"/>
  <c r="I57" i="2"/>
  <c r="G57" i="2"/>
  <c r="F57" i="2"/>
  <c r="D57" i="2"/>
  <c r="B57" i="2"/>
  <c r="I56" i="2"/>
  <c r="G56" i="2"/>
  <c r="F56" i="2"/>
  <c r="D56" i="2"/>
  <c r="B56" i="2"/>
  <c r="I55" i="2"/>
  <c r="G55" i="2"/>
  <c r="F55" i="2"/>
  <c r="D55" i="2"/>
  <c r="B55" i="2"/>
  <c r="I54" i="2"/>
  <c r="G54" i="2"/>
  <c r="F54" i="2"/>
  <c r="D54" i="2"/>
  <c r="B54" i="2"/>
  <c r="I53" i="2"/>
  <c r="G53" i="2"/>
  <c r="F53" i="2"/>
  <c r="D53" i="2"/>
  <c r="B53" i="2"/>
  <c r="I52" i="2"/>
  <c r="G52" i="2"/>
  <c r="F52" i="2"/>
  <c r="D52" i="2"/>
  <c r="B52" i="2"/>
  <c r="I51" i="2"/>
  <c r="G51" i="2"/>
  <c r="F51" i="2"/>
  <c r="D51" i="2"/>
  <c r="B51" i="2"/>
  <c r="I50" i="2"/>
  <c r="G50" i="2"/>
  <c r="F50" i="2"/>
  <c r="D50" i="2"/>
  <c r="B50" i="2"/>
  <c r="I49" i="2"/>
  <c r="G49" i="2"/>
  <c r="F49" i="2"/>
  <c r="D49" i="2"/>
  <c r="B49" i="2"/>
  <c r="I48" i="2"/>
  <c r="G48" i="2"/>
  <c r="F48" i="2"/>
  <c r="D48" i="2"/>
  <c r="B48" i="2"/>
  <c r="I47" i="2"/>
  <c r="G47" i="2"/>
  <c r="F47" i="2"/>
  <c r="D47" i="2"/>
  <c r="B47" i="2"/>
  <c r="I46" i="2"/>
  <c r="G46" i="2"/>
  <c r="F46" i="2"/>
  <c r="D46" i="2"/>
  <c r="B46" i="2"/>
  <c r="I45" i="2"/>
  <c r="G45" i="2"/>
  <c r="F45" i="2"/>
  <c r="D45" i="2"/>
  <c r="B45" i="2"/>
  <c r="I44" i="2"/>
  <c r="G44" i="2"/>
  <c r="F44" i="2"/>
  <c r="D44" i="2"/>
  <c r="B44" i="2"/>
  <c r="I43" i="2"/>
  <c r="G43" i="2"/>
  <c r="F43" i="2"/>
  <c r="D43" i="2"/>
  <c r="B43" i="2"/>
  <c r="I42" i="2"/>
  <c r="G42" i="2"/>
  <c r="F42" i="2"/>
  <c r="D42" i="2"/>
  <c r="B42" i="2"/>
  <c r="I41" i="2"/>
  <c r="G41" i="2"/>
  <c r="F41" i="2"/>
  <c r="D41" i="2"/>
  <c r="B41" i="2"/>
  <c r="I40" i="2"/>
  <c r="G40" i="2"/>
  <c r="F40" i="2"/>
  <c r="D40" i="2"/>
  <c r="B40" i="2"/>
  <c r="I39" i="2"/>
  <c r="G39" i="2"/>
  <c r="F39" i="2"/>
  <c r="D39" i="2"/>
  <c r="B39" i="2"/>
  <c r="I38" i="2"/>
  <c r="G38" i="2"/>
  <c r="F38" i="2"/>
  <c r="D38" i="2"/>
  <c r="B38" i="2"/>
  <c r="I37" i="2"/>
  <c r="G37" i="2"/>
  <c r="F37" i="2"/>
  <c r="D37" i="2"/>
  <c r="B37" i="2"/>
  <c r="I36" i="2"/>
  <c r="G36" i="2"/>
  <c r="F36" i="2"/>
  <c r="D36" i="2"/>
  <c r="B36" i="2"/>
  <c r="I35" i="2"/>
  <c r="G35" i="2"/>
  <c r="F35" i="2"/>
  <c r="D35" i="2"/>
  <c r="B35" i="2"/>
  <c r="I34" i="2"/>
  <c r="G34" i="2"/>
  <c r="F34" i="2"/>
  <c r="D34" i="2"/>
  <c r="B34" i="2"/>
  <c r="I33" i="2"/>
  <c r="G33" i="2"/>
  <c r="F33" i="2"/>
  <c r="D33" i="2"/>
  <c r="B33" i="2"/>
  <c r="I32" i="2"/>
  <c r="G32" i="2"/>
  <c r="F32" i="2"/>
  <c r="D32" i="2"/>
  <c r="B32" i="2"/>
  <c r="I31" i="2"/>
  <c r="G31" i="2"/>
  <c r="F31" i="2"/>
  <c r="D31" i="2"/>
  <c r="B31" i="2"/>
  <c r="I30" i="2"/>
  <c r="G30" i="2"/>
  <c r="F30" i="2"/>
  <c r="D30" i="2"/>
  <c r="B30" i="2"/>
  <c r="I29" i="2"/>
  <c r="G29" i="2"/>
  <c r="F29" i="2"/>
  <c r="D29" i="2"/>
  <c r="B29" i="2"/>
  <c r="I28" i="2"/>
  <c r="G28" i="2"/>
  <c r="F28" i="2"/>
  <c r="D28" i="2"/>
  <c r="B28" i="2"/>
  <c r="I27" i="2"/>
  <c r="G27" i="2"/>
  <c r="F27" i="2"/>
  <c r="D27" i="2"/>
  <c r="B27" i="2"/>
  <c r="I26" i="2"/>
  <c r="G26" i="2"/>
  <c r="F26" i="2"/>
  <c r="D26" i="2"/>
  <c r="B26" i="2"/>
  <c r="I25" i="2"/>
  <c r="G25" i="2"/>
  <c r="F25" i="2"/>
  <c r="D25" i="2"/>
  <c r="B25" i="2"/>
  <c r="I24" i="2"/>
  <c r="G24" i="2"/>
  <c r="F24" i="2"/>
  <c r="D24" i="2"/>
  <c r="B24" i="2"/>
  <c r="I23" i="2"/>
  <c r="G23" i="2"/>
  <c r="F23" i="2"/>
  <c r="D23" i="2"/>
  <c r="B23" i="2"/>
  <c r="I22" i="2"/>
  <c r="G22" i="2"/>
  <c r="F22" i="2"/>
  <c r="D22" i="2"/>
  <c r="B22" i="2"/>
  <c r="I21" i="2"/>
  <c r="G21" i="2"/>
  <c r="F21" i="2"/>
  <c r="D21" i="2"/>
  <c r="B21" i="2"/>
  <c r="I20" i="2"/>
  <c r="G20" i="2"/>
  <c r="F20" i="2"/>
  <c r="D20" i="2"/>
  <c r="B20" i="2"/>
  <c r="I19" i="2"/>
  <c r="G19" i="2"/>
  <c r="F19" i="2"/>
  <c r="D19" i="2"/>
  <c r="B19" i="2"/>
  <c r="I18" i="2"/>
  <c r="G18" i="2"/>
  <c r="F18" i="2"/>
  <c r="D18" i="2"/>
  <c r="B18" i="2"/>
  <c r="I17" i="2"/>
  <c r="G17" i="2"/>
  <c r="F17" i="2"/>
  <c r="D17" i="2"/>
  <c r="B17" i="2"/>
  <c r="I16" i="2"/>
  <c r="G16" i="2"/>
  <c r="F16" i="2"/>
  <c r="D16" i="2"/>
  <c r="B16" i="2"/>
  <c r="I15" i="2"/>
  <c r="G15" i="2"/>
  <c r="F15" i="2"/>
  <c r="D15" i="2"/>
  <c r="B15" i="2"/>
  <c r="I14" i="2"/>
  <c r="G14" i="2"/>
  <c r="F14" i="2"/>
  <c r="D14" i="2"/>
  <c r="B14" i="2"/>
  <c r="I13" i="2"/>
  <c r="G13" i="2"/>
  <c r="F13" i="2"/>
  <c r="D13" i="2"/>
  <c r="B13" i="2"/>
  <c r="I12" i="2"/>
  <c r="G12" i="2"/>
  <c r="F12" i="2"/>
  <c r="D12" i="2"/>
  <c r="B12" i="2"/>
  <c r="I11" i="2"/>
  <c r="G11" i="2"/>
  <c r="F11" i="2"/>
  <c r="D11" i="2"/>
  <c r="B11" i="2"/>
  <c r="I10" i="2"/>
  <c r="G10" i="2"/>
  <c r="F10" i="2"/>
  <c r="D10" i="2"/>
  <c r="B10" i="2"/>
  <c r="I9" i="2"/>
  <c r="G9" i="2"/>
  <c r="F9" i="2"/>
  <c r="D9" i="2"/>
  <c r="B9" i="2"/>
  <c r="I8" i="2"/>
  <c r="G8" i="2"/>
  <c r="F8" i="2"/>
  <c r="D8" i="2"/>
  <c r="B8" i="2"/>
  <c r="I7" i="2"/>
  <c r="G7" i="2"/>
  <c r="F7" i="2"/>
  <c r="D7" i="2"/>
  <c r="B7" i="2"/>
  <c r="I6" i="2"/>
  <c r="G6" i="2"/>
  <c r="F6" i="2"/>
  <c r="D6" i="2"/>
  <c r="B6" i="2"/>
  <c r="I5" i="2"/>
  <c r="G5" i="2"/>
  <c r="F5" i="2"/>
  <c r="D5" i="2"/>
  <c r="B5" i="2"/>
  <c r="I4" i="2"/>
  <c r="G4" i="2"/>
  <c r="F4" i="2"/>
  <c r="D4" i="2"/>
  <c r="B4" i="2"/>
  <c r="I3" i="2"/>
  <c r="G3" i="2"/>
  <c r="F3" i="2"/>
  <c r="D3" i="2"/>
  <c r="B3" i="2"/>
  <c r="I138" i="1"/>
  <c r="F138" i="1"/>
  <c r="D138" i="1"/>
  <c r="B138" i="1"/>
  <c r="G138" i="1" s="1"/>
  <c r="I137" i="1"/>
  <c r="F137" i="1"/>
  <c r="D137" i="1"/>
  <c r="B137" i="1"/>
  <c r="G137" i="1" s="1"/>
  <c r="I136" i="1"/>
  <c r="F136" i="1"/>
  <c r="D136" i="1"/>
  <c r="B136" i="1"/>
  <c r="G136" i="1" s="1"/>
  <c r="I135" i="1"/>
  <c r="F135" i="1"/>
  <c r="D135" i="1"/>
  <c r="B135" i="1"/>
  <c r="G135" i="1" s="1"/>
  <c r="I134" i="1"/>
  <c r="G134" i="1"/>
  <c r="F134" i="1"/>
  <c r="D134" i="1"/>
  <c r="B134" i="1"/>
  <c r="I133" i="1"/>
  <c r="F133" i="1"/>
  <c r="D133" i="1"/>
  <c r="B133" i="1"/>
  <c r="G133" i="1" s="1"/>
  <c r="I132" i="1"/>
  <c r="F132" i="1"/>
  <c r="D132" i="1"/>
  <c r="B132" i="1"/>
  <c r="G132" i="1" s="1"/>
  <c r="I131" i="1"/>
  <c r="F131" i="1"/>
  <c r="D131" i="1"/>
  <c r="B131" i="1"/>
  <c r="G131" i="1" s="1"/>
  <c r="I130" i="1"/>
  <c r="F130" i="1"/>
  <c r="D130" i="1"/>
  <c r="B130" i="1"/>
  <c r="G130" i="1" s="1"/>
  <c r="I129" i="1"/>
  <c r="F129" i="1"/>
  <c r="D129" i="1"/>
  <c r="B129" i="1"/>
  <c r="G129" i="1" s="1"/>
  <c r="I128" i="1"/>
  <c r="F128" i="1"/>
  <c r="D128" i="1"/>
  <c r="B128" i="1"/>
  <c r="G128" i="1" s="1"/>
  <c r="I127" i="1"/>
  <c r="F127" i="1"/>
  <c r="D127" i="1"/>
  <c r="B127" i="1"/>
  <c r="G127" i="1" s="1"/>
  <c r="I126" i="1"/>
  <c r="F126" i="1"/>
  <c r="D126" i="1"/>
  <c r="B126" i="1"/>
  <c r="G126" i="1" s="1"/>
  <c r="I125" i="1"/>
  <c r="F125" i="1"/>
  <c r="D125" i="1"/>
  <c r="B125" i="1"/>
  <c r="G125" i="1" s="1"/>
  <c r="I124" i="1"/>
  <c r="F124" i="1"/>
  <c r="D124" i="1"/>
  <c r="B124" i="1"/>
  <c r="G124" i="1" s="1"/>
  <c r="I123" i="1"/>
  <c r="F123" i="1"/>
  <c r="D123" i="1"/>
  <c r="B123" i="1"/>
  <c r="G123" i="1" s="1"/>
  <c r="I122" i="1"/>
  <c r="F122" i="1"/>
  <c r="D122" i="1"/>
  <c r="B122" i="1"/>
  <c r="G122" i="1" s="1"/>
  <c r="I121" i="1"/>
  <c r="F121" i="1"/>
  <c r="D121" i="1"/>
  <c r="B121" i="1"/>
  <c r="G121" i="1" s="1"/>
  <c r="I120" i="1"/>
  <c r="F120" i="1"/>
  <c r="D120" i="1"/>
  <c r="B120" i="1"/>
  <c r="G120" i="1" s="1"/>
  <c r="I119" i="1"/>
  <c r="F119" i="1"/>
  <c r="D119" i="1"/>
  <c r="B119" i="1"/>
  <c r="G119" i="1" s="1"/>
  <c r="I118" i="1"/>
  <c r="F118" i="1"/>
  <c r="D118" i="1"/>
  <c r="B118" i="1"/>
  <c r="G118" i="1" s="1"/>
  <c r="I117" i="1"/>
  <c r="G117" i="1"/>
  <c r="F117" i="1"/>
  <c r="D117" i="1"/>
  <c r="B117" i="1"/>
  <c r="I116" i="1"/>
  <c r="F116" i="1"/>
  <c r="D116" i="1"/>
  <c r="B116" i="1"/>
  <c r="G116" i="1" s="1"/>
  <c r="I115" i="1"/>
  <c r="F115" i="1"/>
  <c r="D115" i="1"/>
  <c r="B115" i="1"/>
  <c r="G115" i="1" s="1"/>
  <c r="I114" i="1"/>
  <c r="F114" i="1"/>
  <c r="D114" i="1"/>
  <c r="B114" i="1"/>
  <c r="G114" i="1" s="1"/>
  <c r="I113" i="1"/>
  <c r="F113" i="1"/>
  <c r="D113" i="1"/>
  <c r="B113" i="1"/>
  <c r="G113" i="1" s="1"/>
  <c r="I112" i="1"/>
  <c r="F112" i="1"/>
  <c r="D112" i="1"/>
  <c r="B112" i="1"/>
  <c r="G112" i="1" s="1"/>
  <c r="I111" i="1"/>
  <c r="G111" i="1"/>
  <c r="F111" i="1"/>
  <c r="D111" i="1"/>
  <c r="I110" i="1"/>
  <c r="F110" i="1"/>
  <c r="D110" i="1"/>
  <c r="B110" i="1"/>
  <c r="G110" i="1" s="1"/>
  <c r="I109" i="1"/>
  <c r="F109" i="1"/>
  <c r="D109" i="1"/>
  <c r="B109" i="1"/>
  <c r="G109" i="1" s="1"/>
  <c r="I108" i="1"/>
  <c r="F108" i="1"/>
  <c r="D108" i="1"/>
  <c r="B108" i="1"/>
  <c r="G108" i="1" s="1"/>
  <c r="I107" i="1"/>
  <c r="F107" i="1"/>
  <c r="D107" i="1"/>
  <c r="B107" i="1"/>
  <c r="G107" i="1" s="1"/>
  <c r="I106" i="1"/>
  <c r="G106" i="1"/>
  <c r="D106" i="1"/>
  <c r="B106" i="1"/>
  <c r="I105" i="1"/>
  <c r="D105" i="1"/>
  <c r="B105" i="1"/>
  <c r="G105" i="1" s="1"/>
  <c r="I104" i="1"/>
  <c r="D104" i="1"/>
  <c r="B104" i="1"/>
  <c r="G104" i="1" s="1"/>
  <c r="I103" i="1"/>
  <c r="F103" i="1"/>
  <c r="D103" i="1"/>
  <c r="B103" i="1"/>
  <c r="G103" i="1" s="1"/>
  <c r="I102" i="1"/>
  <c r="F102" i="1"/>
  <c r="D102" i="1"/>
  <c r="B102" i="1"/>
  <c r="G102" i="1" s="1"/>
  <c r="I101" i="1"/>
  <c r="F101" i="1"/>
  <c r="D101" i="1"/>
  <c r="B101" i="1"/>
  <c r="G101" i="1" s="1"/>
  <c r="I100" i="1"/>
  <c r="F100" i="1"/>
  <c r="D100" i="1"/>
  <c r="B100" i="1"/>
  <c r="G100" i="1" s="1"/>
  <c r="I99" i="1"/>
  <c r="F99" i="1"/>
  <c r="D99" i="1"/>
  <c r="B99" i="1"/>
  <c r="G99" i="1" s="1"/>
  <c r="I98" i="1"/>
  <c r="F98" i="1"/>
  <c r="D98" i="1"/>
  <c r="B98" i="1"/>
  <c r="G98" i="1" s="1"/>
  <c r="I97" i="1"/>
  <c r="F97" i="1"/>
  <c r="D97" i="1"/>
  <c r="B97" i="1"/>
  <c r="G97" i="1" s="1"/>
  <c r="I96" i="1"/>
  <c r="G96" i="1"/>
  <c r="F96" i="1"/>
  <c r="D96" i="1"/>
  <c r="B96" i="1"/>
  <c r="I95" i="1"/>
  <c r="F95" i="1"/>
  <c r="D95" i="1"/>
  <c r="B95" i="1"/>
  <c r="G95" i="1" s="1"/>
  <c r="I94" i="1"/>
  <c r="F94" i="1"/>
  <c r="D94" i="1"/>
  <c r="B94" i="1"/>
  <c r="G94" i="1" s="1"/>
  <c r="I93" i="1"/>
  <c r="F93" i="1"/>
  <c r="D93" i="1"/>
  <c r="B93" i="1"/>
  <c r="G93" i="1" s="1"/>
  <c r="I92" i="1"/>
  <c r="F92" i="1"/>
  <c r="D92" i="1"/>
  <c r="B92" i="1"/>
  <c r="G92" i="1" s="1"/>
  <c r="I91" i="1"/>
  <c r="F91" i="1"/>
  <c r="D91" i="1"/>
  <c r="B91" i="1"/>
  <c r="G91" i="1" s="1"/>
  <c r="I90" i="1"/>
  <c r="F90" i="1"/>
  <c r="D90" i="1"/>
  <c r="B90" i="1"/>
  <c r="G90" i="1" s="1"/>
  <c r="I89" i="1"/>
  <c r="F89" i="1"/>
  <c r="D89" i="1"/>
  <c r="B89" i="1"/>
  <c r="G89" i="1" s="1"/>
  <c r="I88" i="1"/>
  <c r="F88" i="1"/>
  <c r="D88" i="1"/>
  <c r="B88" i="1"/>
  <c r="G88" i="1" s="1"/>
  <c r="I87" i="1"/>
  <c r="F87" i="1"/>
  <c r="D87" i="1"/>
  <c r="B87" i="1"/>
  <c r="G87" i="1" s="1"/>
  <c r="I86" i="1"/>
  <c r="F86" i="1"/>
  <c r="D86" i="1"/>
  <c r="B86" i="1"/>
  <c r="G86" i="1" s="1"/>
  <c r="I85" i="1"/>
  <c r="G85" i="1"/>
  <c r="F85" i="1"/>
  <c r="D85" i="1"/>
  <c r="B85" i="1"/>
  <c r="I84" i="1"/>
  <c r="F84" i="1"/>
  <c r="D84" i="1"/>
  <c r="B84" i="1"/>
  <c r="G84" i="1" s="1"/>
  <c r="I83" i="1"/>
  <c r="F83" i="1"/>
  <c r="D83" i="1"/>
  <c r="B83" i="1"/>
  <c r="G83" i="1" s="1"/>
  <c r="I82" i="1"/>
  <c r="F82" i="1"/>
  <c r="D82" i="1"/>
  <c r="B82" i="1"/>
  <c r="G82" i="1" s="1"/>
  <c r="I81" i="1"/>
  <c r="F81" i="1"/>
  <c r="D81" i="1"/>
  <c r="B81" i="1"/>
  <c r="G81" i="1" s="1"/>
  <c r="I80" i="1"/>
  <c r="F80" i="1"/>
  <c r="D80" i="1"/>
  <c r="B80" i="1"/>
  <c r="G80" i="1" s="1"/>
  <c r="I79" i="1"/>
  <c r="F79" i="1"/>
  <c r="D79" i="1"/>
  <c r="B79" i="1"/>
  <c r="G79" i="1" s="1"/>
  <c r="I78" i="1"/>
  <c r="F78" i="1"/>
  <c r="D78" i="1"/>
  <c r="B78" i="1"/>
  <c r="G78" i="1" s="1"/>
  <c r="I77" i="1"/>
  <c r="F77" i="1"/>
  <c r="D77" i="1"/>
  <c r="B77" i="1"/>
  <c r="G77" i="1" s="1"/>
  <c r="I76" i="1"/>
  <c r="F76" i="1"/>
  <c r="D76" i="1"/>
  <c r="B76" i="1"/>
  <c r="G76" i="1" s="1"/>
  <c r="I75" i="1"/>
  <c r="F75" i="1"/>
  <c r="D75" i="1"/>
  <c r="B75" i="1"/>
  <c r="G75" i="1" s="1"/>
  <c r="I74" i="1"/>
  <c r="F74" i="1"/>
  <c r="D74" i="1"/>
  <c r="B74" i="1"/>
  <c r="G74" i="1" s="1"/>
  <c r="I73" i="1"/>
  <c r="F73" i="1"/>
  <c r="D73" i="1"/>
  <c r="B73" i="1"/>
  <c r="G73" i="1" s="1"/>
  <c r="I72" i="1"/>
  <c r="F72" i="1"/>
  <c r="D72" i="1"/>
  <c r="B72" i="1"/>
  <c r="G72" i="1" s="1"/>
  <c r="I71" i="1"/>
  <c r="F71" i="1"/>
  <c r="D71" i="1"/>
  <c r="B71" i="1"/>
  <c r="G71" i="1" s="1"/>
  <c r="I70" i="1"/>
  <c r="F70" i="1"/>
  <c r="D70" i="1"/>
  <c r="B70" i="1"/>
  <c r="G70" i="1" s="1"/>
  <c r="I69" i="1"/>
  <c r="F69" i="1"/>
  <c r="D69" i="1"/>
  <c r="B69" i="1"/>
  <c r="G69" i="1" s="1"/>
  <c r="I68" i="1"/>
  <c r="F68" i="1"/>
  <c r="D68" i="1"/>
  <c r="B68" i="1"/>
  <c r="G68" i="1" s="1"/>
  <c r="I67" i="1"/>
  <c r="F67" i="1"/>
  <c r="D67" i="1"/>
  <c r="B67" i="1"/>
  <c r="G67" i="1" s="1"/>
  <c r="I66" i="1"/>
  <c r="F66" i="1"/>
  <c r="D66" i="1"/>
  <c r="B66" i="1"/>
  <c r="G66" i="1" s="1"/>
  <c r="I65" i="1"/>
  <c r="F65" i="1"/>
  <c r="D65" i="1"/>
  <c r="B65" i="1"/>
  <c r="G65" i="1" s="1"/>
  <c r="I64" i="1"/>
  <c r="F64" i="1"/>
  <c r="D64" i="1"/>
  <c r="B64" i="1"/>
  <c r="G64" i="1" s="1"/>
  <c r="I63" i="1"/>
  <c r="F63" i="1"/>
  <c r="D63" i="1"/>
  <c r="B63" i="1"/>
  <c r="G63" i="1" s="1"/>
  <c r="I62" i="1"/>
  <c r="F62" i="1"/>
  <c r="D62" i="1"/>
  <c r="B62" i="1"/>
  <c r="G62" i="1" s="1"/>
  <c r="I61" i="1"/>
  <c r="G61" i="1"/>
  <c r="F61" i="1"/>
  <c r="D61" i="1"/>
  <c r="B61" i="1"/>
  <c r="I60" i="1"/>
  <c r="F60" i="1"/>
  <c r="D60" i="1"/>
  <c r="B60" i="1"/>
  <c r="G60" i="1" s="1"/>
  <c r="I59" i="1"/>
  <c r="F59" i="1"/>
  <c r="D59" i="1"/>
  <c r="B59" i="1"/>
  <c r="G59" i="1" s="1"/>
  <c r="I58" i="1"/>
  <c r="F58" i="1"/>
  <c r="D58" i="1"/>
  <c r="B58" i="1"/>
  <c r="G58" i="1" s="1"/>
  <c r="I57" i="1"/>
  <c r="F57" i="1"/>
  <c r="D57" i="1"/>
  <c r="B57" i="1"/>
  <c r="G57" i="1" s="1"/>
  <c r="I56" i="1"/>
  <c r="G56" i="1"/>
  <c r="F56" i="1"/>
  <c r="D56" i="1"/>
  <c r="B56" i="1"/>
  <c r="I55" i="1"/>
  <c r="F55" i="1"/>
  <c r="D55" i="1"/>
  <c r="B55" i="1"/>
  <c r="G55" i="1" s="1"/>
  <c r="I54" i="1"/>
  <c r="F54" i="1"/>
  <c r="D54" i="1"/>
  <c r="B54" i="1"/>
  <c r="G54" i="1" s="1"/>
  <c r="I53" i="1"/>
  <c r="F53" i="1"/>
  <c r="D53" i="1"/>
  <c r="B53" i="1"/>
  <c r="G53" i="1" s="1"/>
  <c r="I52" i="1"/>
  <c r="F52" i="1"/>
  <c r="D52" i="1"/>
  <c r="B52" i="1"/>
  <c r="G52" i="1" s="1"/>
  <c r="I51" i="1"/>
  <c r="F51" i="1"/>
  <c r="D51" i="1"/>
  <c r="B51" i="1"/>
  <c r="G51" i="1" s="1"/>
  <c r="I50" i="1"/>
  <c r="F50" i="1"/>
  <c r="D50" i="1"/>
  <c r="B50" i="1"/>
  <c r="G50" i="1" s="1"/>
  <c r="I49" i="1"/>
  <c r="G49" i="1"/>
  <c r="F49" i="1"/>
  <c r="D49" i="1"/>
  <c r="B49" i="1"/>
  <c r="I48" i="1"/>
  <c r="F48" i="1"/>
  <c r="D48" i="1"/>
  <c r="B48" i="1"/>
  <c r="G48" i="1" s="1"/>
  <c r="I47" i="1"/>
  <c r="F47" i="1"/>
  <c r="D47" i="1"/>
  <c r="B47" i="1"/>
  <c r="G47" i="1" s="1"/>
  <c r="I46" i="1"/>
  <c r="F46" i="1"/>
  <c r="D46" i="1"/>
  <c r="B46" i="1"/>
  <c r="G46" i="1" s="1"/>
  <c r="I45" i="1"/>
  <c r="F45" i="1"/>
  <c r="D45" i="1"/>
  <c r="B45" i="1"/>
  <c r="G45" i="1" s="1"/>
  <c r="I44" i="1"/>
  <c r="F44" i="1"/>
  <c r="D44" i="1"/>
  <c r="B44" i="1"/>
  <c r="G44" i="1" s="1"/>
  <c r="I43" i="1"/>
  <c r="F43" i="1"/>
  <c r="D43" i="1"/>
  <c r="B43" i="1"/>
  <c r="G43" i="1" s="1"/>
  <c r="I42" i="1"/>
  <c r="F42" i="1"/>
  <c r="D42" i="1"/>
  <c r="B42" i="1"/>
  <c r="G42" i="1" s="1"/>
  <c r="I41" i="1"/>
  <c r="F41" i="1"/>
  <c r="D41" i="1"/>
  <c r="B41" i="1"/>
  <c r="G41" i="1" s="1"/>
  <c r="I40" i="1"/>
  <c r="F40" i="1"/>
  <c r="D40" i="1"/>
  <c r="B40" i="1"/>
  <c r="G40" i="1" s="1"/>
  <c r="I39" i="1"/>
  <c r="F39" i="1"/>
  <c r="D39" i="1"/>
  <c r="B39" i="1"/>
  <c r="G39" i="1" s="1"/>
  <c r="I38" i="1"/>
  <c r="F38" i="1"/>
  <c r="D38" i="1"/>
  <c r="B38" i="1"/>
  <c r="G38" i="1" s="1"/>
  <c r="I37" i="1"/>
  <c r="F37" i="1"/>
  <c r="D37" i="1"/>
  <c r="B37" i="1"/>
  <c r="G37" i="1" s="1"/>
  <c r="I36" i="1"/>
  <c r="F36" i="1"/>
  <c r="D36" i="1"/>
  <c r="B36" i="1"/>
  <c r="G36" i="1" s="1"/>
  <c r="I35" i="1"/>
  <c r="F35" i="1"/>
  <c r="D35" i="1"/>
  <c r="B35" i="1"/>
  <c r="G35" i="1" s="1"/>
  <c r="I34" i="1"/>
  <c r="F34" i="1"/>
  <c r="D34" i="1"/>
  <c r="B34" i="1"/>
  <c r="G34" i="1" s="1"/>
  <c r="I33" i="1"/>
  <c r="F33" i="1"/>
  <c r="D33" i="1"/>
  <c r="B33" i="1"/>
  <c r="G33" i="1" s="1"/>
  <c r="I32" i="1"/>
  <c r="F32" i="1"/>
  <c r="D32" i="1"/>
  <c r="B32" i="1"/>
  <c r="G32" i="1" s="1"/>
  <c r="I31" i="1"/>
  <c r="F31" i="1"/>
  <c r="D31" i="1"/>
  <c r="B31" i="1"/>
  <c r="G31" i="1" s="1"/>
  <c r="I30" i="1"/>
  <c r="F30" i="1"/>
  <c r="D30" i="1"/>
  <c r="B30" i="1"/>
  <c r="G30" i="1" s="1"/>
  <c r="I29" i="1"/>
  <c r="F29" i="1"/>
  <c r="D29" i="1"/>
  <c r="B29" i="1"/>
  <c r="G29" i="1" s="1"/>
  <c r="I28" i="1"/>
  <c r="F28" i="1"/>
  <c r="D28" i="1"/>
  <c r="B28" i="1"/>
  <c r="G28" i="1" s="1"/>
  <c r="I27" i="1"/>
  <c r="F27" i="1"/>
  <c r="D27" i="1"/>
  <c r="B27" i="1"/>
  <c r="G27" i="1" s="1"/>
  <c r="I26" i="1"/>
  <c r="F26" i="1"/>
  <c r="D26" i="1"/>
  <c r="B26" i="1"/>
  <c r="G26" i="1" s="1"/>
  <c r="I25" i="1"/>
  <c r="G25" i="1"/>
  <c r="F25" i="1"/>
  <c r="D25" i="1"/>
  <c r="B25" i="1"/>
  <c r="I24" i="1"/>
  <c r="G24" i="1"/>
  <c r="F24" i="1"/>
  <c r="D24" i="1"/>
  <c r="B24" i="1"/>
  <c r="I23" i="1"/>
  <c r="F23" i="1"/>
  <c r="D23" i="1"/>
  <c r="B23" i="1"/>
  <c r="G23" i="1" s="1"/>
  <c r="I22" i="1"/>
  <c r="F22" i="1"/>
  <c r="D22" i="1"/>
  <c r="B22" i="1"/>
  <c r="G22" i="1" s="1"/>
  <c r="I21" i="1"/>
  <c r="F21" i="1"/>
  <c r="D21" i="1"/>
  <c r="B21" i="1"/>
  <c r="G21" i="1" s="1"/>
  <c r="I20" i="1"/>
  <c r="F20" i="1"/>
  <c r="D20" i="1"/>
  <c r="B20" i="1"/>
  <c r="G20" i="1" s="1"/>
  <c r="I19" i="1"/>
  <c r="F19" i="1"/>
  <c r="D19" i="1"/>
  <c r="B19" i="1"/>
  <c r="G19" i="1" s="1"/>
  <c r="I18" i="1"/>
  <c r="F18" i="1"/>
  <c r="D18" i="1"/>
  <c r="B18" i="1"/>
  <c r="G18" i="1" s="1"/>
  <c r="I17" i="1"/>
  <c r="F17" i="1"/>
  <c r="D17" i="1"/>
  <c r="B17" i="1"/>
  <c r="G17" i="1" s="1"/>
  <c r="I16" i="1"/>
  <c r="F16" i="1"/>
  <c r="D16" i="1"/>
  <c r="B16" i="1"/>
  <c r="G16" i="1" s="1"/>
  <c r="I15" i="1"/>
  <c r="F15" i="1"/>
  <c r="D15" i="1"/>
  <c r="B15" i="1"/>
  <c r="G15" i="1" s="1"/>
  <c r="I14" i="1"/>
  <c r="F14" i="1"/>
  <c r="D14" i="1"/>
  <c r="B14" i="1"/>
  <c r="G14" i="1" s="1"/>
  <c r="I13" i="1"/>
  <c r="F13" i="1"/>
  <c r="D13" i="1"/>
  <c r="B13" i="1"/>
  <c r="G13" i="1" s="1"/>
  <c r="I12" i="1"/>
  <c r="F12" i="1"/>
  <c r="D12" i="1"/>
  <c r="B12" i="1"/>
  <c r="G12" i="1" s="1"/>
  <c r="I11" i="1"/>
  <c r="F11" i="1"/>
  <c r="D11" i="1"/>
  <c r="B11" i="1"/>
  <c r="G11" i="1" s="1"/>
  <c r="I10" i="1"/>
  <c r="F10" i="1"/>
  <c r="D10" i="1"/>
  <c r="B10" i="1"/>
  <c r="G10" i="1" s="1"/>
  <c r="I9" i="1"/>
  <c r="F9" i="1"/>
  <c r="D9" i="1"/>
  <c r="B9" i="1"/>
  <c r="G9" i="1" s="1"/>
  <c r="I8" i="1"/>
  <c r="G8" i="1"/>
  <c r="F8" i="1"/>
  <c r="D8" i="1"/>
  <c r="B8" i="1"/>
  <c r="I7" i="1"/>
  <c r="F7" i="1"/>
  <c r="D7" i="1"/>
  <c r="B7" i="1"/>
  <c r="G7" i="1" s="1"/>
  <c r="I6" i="1"/>
  <c r="F6" i="1"/>
  <c r="D6" i="1"/>
  <c r="B6" i="1"/>
  <c r="G6" i="1" s="1"/>
  <c r="I5" i="1"/>
  <c r="F5" i="1"/>
  <c r="D5" i="1"/>
  <c r="B5" i="1"/>
  <c r="G5" i="1" s="1"/>
  <c r="I4" i="1"/>
  <c r="F4" i="1"/>
  <c r="D4" i="1"/>
  <c r="B4" i="1"/>
  <c r="G4" i="1" s="1"/>
  <c r="I3" i="1"/>
  <c r="F3" i="1"/>
  <c r="D3" i="1"/>
  <c r="B3" i="1"/>
  <c r="G3" i="1" s="1"/>
</calcChain>
</file>

<file path=xl/sharedStrings.xml><?xml version="1.0" encoding="utf-8"?>
<sst xmlns="http://schemas.openxmlformats.org/spreadsheetml/2006/main" count="965" uniqueCount="61">
  <si>
    <t>Friday</t>
  </si>
  <si>
    <t>Game No</t>
  </si>
  <si>
    <t>Grade</t>
  </si>
  <si>
    <t>Team No</t>
  </si>
  <si>
    <t>Team Name</t>
  </si>
  <si>
    <t>vs</t>
  </si>
  <si>
    <t>Team Name (2)</t>
  </si>
  <si>
    <t>Field No</t>
  </si>
  <si>
    <t>AM/PM</t>
  </si>
  <si>
    <t xml:space="preserve">AM </t>
  </si>
  <si>
    <t>AM</t>
  </si>
  <si>
    <t>PM</t>
  </si>
  <si>
    <t>B2</t>
  </si>
  <si>
    <t>Saturday</t>
  </si>
  <si>
    <t>Sunday</t>
  </si>
  <si>
    <t>Field No.</t>
  </si>
  <si>
    <t>Location</t>
  </si>
  <si>
    <t>Mount Carmel Campus</t>
  </si>
  <si>
    <t>B1</t>
  </si>
  <si>
    <t>Bivouac  Junction</t>
  </si>
  <si>
    <t>SOCIAL</t>
  </si>
  <si>
    <t>All Souls &amp; St Gabriels School</t>
  </si>
  <si>
    <t>Mossman Park Junior Cricket</t>
  </si>
  <si>
    <t>Mosman Park Junior Cricket</t>
  </si>
  <si>
    <t>A1</t>
  </si>
  <si>
    <t>Mosman  Park Junior Cricket</t>
  </si>
  <si>
    <t>Mafeking Road</t>
  </si>
  <si>
    <t>B2/SOCIAL</t>
  </si>
  <si>
    <t>Blackheath &amp; Thornburgh College</t>
  </si>
  <si>
    <t>Richmond Hill State School</t>
  </si>
  <si>
    <t xml:space="preserve">Charters Towers Golf Club </t>
  </si>
  <si>
    <t>Charters Towers Golf Club</t>
  </si>
  <si>
    <t>Charters Towers Airport Reserve</t>
  </si>
  <si>
    <t>LADIES</t>
  </si>
  <si>
    <t>21 Grisinger Road</t>
  </si>
  <si>
    <t>Goldfield Sporting Complex</t>
  </si>
  <si>
    <t>80 Morran Road</t>
  </si>
  <si>
    <t>Drink-A-Stubbie Downs</t>
  </si>
  <si>
    <t>Millchester State School</t>
  </si>
  <si>
    <t>Eventide</t>
  </si>
  <si>
    <t>Central State School</t>
  </si>
  <si>
    <t>Ormondes</t>
  </si>
  <si>
    <t xml:space="preserve">Laid Back XI </t>
  </si>
  <si>
    <t>B2/LADIES</t>
  </si>
  <si>
    <t>Towers Taipans Soccer Field</t>
  </si>
  <si>
    <t>239 Bus Road</t>
  </si>
  <si>
    <t>Six Pack Downs</t>
  </si>
  <si>
    <t xml:space="preserve">Popatop Plains </t>
  </si>
  <si>
    <t>Lords</t>
  </si>
  <si>
    <t>Urdera  Road</t>
  </si>
  <si>
    <t xml:space="preserve">Brokevale       </t>
  </si>
  <si>
    <t>R.WEST</t>
  </si>
  <si>
    <t>81 Mackereth Road</t>
  </si>
  <si>
    <t>287 Bluff Road</t>
  </si>
  <si>
    <t xml:space="preserve">The BCG </t>
  </si>
  <si>
    <t xml:space="preserve">Josh Road </t>
  </si>
  <si>
    <t xml:space="preserve">Wreck Em XI Home Field </t>
  </si>
  <si>
    <t xml:space="preserve">TCG Pisswrecks Home Field </t>
  </si>
  <si>
    <t xml:space="preserve">Sellheim  </t>
  </si>
  <si>
    <t xml:space="preserve">Alcheringa </t>
  </si>
  <si>
    <t xml:space="preserve">Duke Street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</si>
</sst>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i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3" fillId="0" borderId="0" xfId="0" applyFont="1"/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2" fillId="9" borderId="0" xfId="0" applyFont="1" applyFill="1" applyAlignment="1">
      <alignment horizontal="center"/>
    </xf>
    <xf numFmtId="0" fontId="3" fillId="0" borderId="0" xfId="0" quotePrefix="1" applyFont="1" applyAlignment="1">
      <alignment horizontal="left"/>
    </xf>
    <xf numFmtId="0" fontId="2" fillId="10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Fill="1"/>
  </cellXfs>
  <cellStyles count="1">
    <cellStyle name="Normal" xfId="0" builtinId="0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1666875</xdr:colOff>
      <xdr:row>0</xdr:row>
      <xdr:rowOff>123825</xdr:rowOff>
    </xdr:from>
    <xdr:to>
      <xdr:col>3</xdr:col>
      <xdr:colOff>2009775</xdr:colOff>
      <xdr:row>0</xdr:row>
      <xdr:rowOff>47625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E15F19E5-84E7-451A-B54C-BBBC0E118AF8}"/>
            </a:ext>
          </a:extLst>
        </xdr:cNvPr>
        <xdr:cNvSpPr>
          <a:spLocks noChangeShapeType="1"/>
        </xdr:cNvSpPr>
      </xdr:nvSpPr>
      <xdr:spPr bwMode="auto">
        <a:xfrm flipH="1">
          <a:off x="4019550" y="123825"/>
          <a:ext cx="0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QNOQ0733001\kforn1$\My%20Documents\CHARTERS%20TOWERS%20CRICKET%20ASSOCIATION\2025%20Ashes\2025%20Draw%20Version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am Listing"/>
      <sheetName val="Day1 Draw"/>
      <sheetName val="Day2 Draw"/>
      <sheetName val="Day3 Draw"/>
      <sheetName val="Day 1 Combinations"/>
      <sheetName val="Day 1&amp;2 Combinations"/>
      <sheetName val="Team Game Lookup"/>
      <sheetName val="Field List"/>
      <sheetName val="Field Use Count"/>
      <sheetName val="Team Game Count"/>
      <sheetName val="Database transfers"/>
      <sheetName val="2024 Team List"/>
    </sheetNames>
    <sheetDataSet>
      <sheetData sheetId="0">
        <row r="2">
          <cell r="A2" t="str">
            <v>Team No.</v>
          </cell>
          <cell r="B2" t="str">
            <v xml:space="preserve">Team Name
</v>
          </cell>
          <cell r="C2" t="str">
            <v>Grade</v>
          </cell>
          <cell r="D2" t="str">
            <v>Given Name</v>
          </cell>
          <cell r="E2" t="str">
            <v>Surname</v>
          </cell>
          <cell r="F2" t="str">
            <v>Address 1</v>
          </cell>
          <cell r="G2" t="str">
            <v>Address 2</v>
          </cell>
          <cell r="H2" t="str">
            <v>City</v>
          </cell>
          <cell r="I2" t="str">
            <v>State</v>
          </cell>
          <cell r="J2" t="str">
            <v>P/Code</v>
          </cell>
          <cell r="K2" t="str">
            <v>Home Phone</v>
          </cell>
          <cell r="L2" t="str">
            <v>Mobile</v>
          </cell>
          <cell r="M2" t="str">
            <v>Accommodation Details</v>
          </cell>
          <cell r="N2" t="str">
            <v>Receipt No.</v>
          </cell>
          <cell r="O2" t="str">
            <v>Amount</v>
          </cell>
          <cell r="P2" t="str">
            <v>Date Entered</v>
          </cell>
          <cell r="Q2" t="str">
            <v>Special Considerations</v>
          </cell>
          <cell r="R2" t="str">
            <v>Email Contact</v>
          </cell>
        </row>
        <row r="3">
          <cell r="A3">
            <v>1</v>
          </cell>
          <cell r="B3" t="str">
            <v>Burnett Bushpigs</v>
          </cell>
          <cell r="C3" t="str">
            <v>A</v>
          </cell>
          <cell r="D3" t="str">
            <v>Jamian</v>
          </cell>
          <cell r="E3" t="str">
            <v>Currin</v>
          </cell>
          <cell r="F3" t="str">
            <v>5167 Burnett Highway</v>
          </cell>
          <cell r="H3" t="str">
            <v>Goomeri</v>
          </cell>
          <cell r="I3" t="str">
            <v>Qld</v>
          </cell>
          <cell r="J3">
            <v>4601</v>
          </cell>
          <cell r="L3" t="str">
            <v>0488 287 746</v>
          </cell>
          <cell r="M3" t="str">
            <v>Charters Towers Tourist Park</v>
          </cell>
          <cell r="N3">
            <v>9505719</v>
          </cell>
          <cell r="O3">
            <v>660</v>
          </cell>
          <cell r="P3">
            <v>45574</v>
          </cell>
          <cell r="R3" t="str">
            <v>curro308@gmail.com</v>
          </cell>
        </row>
        <row r="4">
          <cell r="A4">
            <v>2</v>
          </cell>
          <cell r="B4" t="str">
            <v>Herbert River</v>
          </cell>
          <cell r="C4" t="str">
            <v>A</v>
          </cell>
          <cell r="D4" t="str">
            <v>Damian</v>
          </cell>
          <cell r="E4" t="str">
            <v>Devietti</v>
          </cell>
          <cell r="F4" t="str">
            <v>29 Boyd Street</v>
          </cell>
          <cell r="H4" t="str">
            <v>Ingham</v>
          </cell>
          <cell r="I4" t="str">
            <v>Qld</v>
          </cell>
          <cell r="J4">
            <v>4850</v>
          </cell>
          <cell r="L4" t="str">
            <v>0400 141 597</v>
          </cell>
          <cell r="N4">
            <v>9501582</v>
          </cell>
          <cell r="O4">
            <v>660</v>
          </cell>
          <cell r="P4">
            <v>45624</v>
          </cell>
          <cell r="R4" t="str">
            <v>ddevietti@cosca.com.au</v>
          </cell>
        </row>
        <row r="5">
          <cell r="A5">
            <v>3</v>
          </cell>
          <cell r="B5" t="str">
            <v>Malcheks Cricket Team</v>
          </cell>
          <cell r="C5" t="str">
            <v>A</v>
          </cell>
          <cell r="D5" t="str">
            <v xml:space="preserve">Mitch </v>
          </cell>
          <cell r="E5" t="str">
            <v>Rawlins</v>
          </cell>
          <cell r="F5" t="str">
            <v>20 Sherriff Street</v>
          </cell>
          <cell r="H5" t="str">
            <v>Townsville</v>
          </cell>
          <cell r="I5" t="str">
            <v>Qld</v>
          </cell>
          <cell r="J5">
            <v>4812</v>
          </cell>
          <cell r="L5" t="str">
            <v>0478 011 003</v>
          </cell>
          <cell r="M5" t="str">
            <v>Charters Towers Motel</v>
          </cell>
          <cell r="N5">
            <v>9501562</v>
          </cell>
          <cell r="O5">
            <v>660</v>
          </cell>
          <cell r="P5">
            <v>45616</v>
          </cell>
          <cell r="R5" t="str">
            <v>mitchell.rawlins@outlook.com</v>
          </cell>
        </row>
        <row r="6">
          <cell r="A6">
            <v>4</v>
          </cell>
          <cell r="B6" t="str">
            <v>Reldas Homegrown XI</v>
          </cell>
          <cell r="C6" t="str">
            <v>A</v>
          </cell>
          <cell r="D6" t="str">
            <v>Wade</v>
          </cell>
          <cell r="E6" t="str">
            <v>Sadler</v>
          </cell>
          <cell r="F6" t="str">
            <v>36 Bayswater Terrace</v>
          </cell>
          <cell r="H6" t="str">
            <v>Townsville</v>
          </cell>
          <cell r="I6" t="str">
            <v>Qld</v>
          </cell>
          <cell r="J6">
            <v>4812</v>
          </cell>
          <cell r="L6" t="str">
            <v>0400 798 869</v>
          </cell>
          <cell r="N6">
            <v>9505820</v>
          </cell>
          <cell r="O6">
            <v>660</v>
          </cell>
          <cell r="P6">
            <v>45614</v>
          </cell>
          <cell r="R6" t="str">
            <v>wade@reldas.com.au</v>
          </cell>
        </row>
        <row r="7">
          <cell r="A7">
            <v>5</v>
          </cell>
          <cell r="B7" t="str">
            <v>Wanderers Cricket</v>
          </cell>
          <cell r="C7" t="str">
            <v>A</v>
          </cell>
          <cell r="D7" t="str">
            <v>Wanderers</v>
          </cell>
          <cell r="E7" t="str">
            <v>Cricket Club</v>
          </cell>
          <cell r="F7" t="str">
            <v>PO Box 960</v>
          </cell>
          <cell r="H7" t="str">
            <v>Aitkenvale</v>
          </cell>
          <cell r="I7" t="str">
            <v>Qld</v>
          </cell>
          <cell r="J7">
            <v>4814</v>
          </cell>
          <cell r="L7" t="str">
            <v>0427 275 732</v>
          </cell>
          <cell r="M7" t="str">
            <v>Pony Club</v>
          </cell>
          <cell r="N7">
            <v>9501543</v>
          </cell>
          <cell r="O7">
            <v>660</v>
          </cell>
          <cell r="P7">
            <v>45619</v>
          </cell>
          <cell r="R7" t="str">
            <v>wandererscricketclubtownsville@gmail.com</v>
          </cell>
        </row>
        <row r="8">
          <cell r="A8">
            <v>6</v>
          </cell>
          <cell r="B8" t="str">
            <v>Backers XI</v>
          </cell>
          <cell r="C8" t="str">
            <v>B1</v>
          </cell>
          <cell r="D8" t="str">
            <v>Myles</v>
          </cell>
          <cell r="E8" t="str">
            <v>Dawson</v>
          </cell>
          <cell r="F8" t="str">
            <v>3 Salwood Court</v>
          </cell>
          <cell r="H8" t="str">
            <v>Douglas</v>
          </cell>
          <cell r="I8" t="str">
            <v>Qld</v>
          </cell>
          <cell r="J8">
            <v>4814</v>
          </cell>
          <cell r="L8" t="str">
            <v>0466 108 807</v>
          </cell>
          <cell r="M8" t="str">
            <v>Gold City Motel</v>
          </cell>
          <cell r="N8">
            <v>9501538</v>
          </cell>
          <cell r="O8">
            <v>660</v>
          </cell>
          <cell r="P8">
            <v>45618</v>
          </cell>
          <cell r="R8" t="str">
            <v>mylesdawson78@gmail.com</v>
          </cell>
        </row>
        <row r="9">
          <cell r="A9">
            <v>7</v>
          </cell>
          <cell r="B9" t="str">
            <v>Coen Heroes</v>
          </cell>
          <cell r="C9" t="str">
            <v>B1</v>
          </cell>
          <cell r="D9" t="str">
            <v>John</v>
          </cell>
          <cell r="E9" t="str">
            <v>Mew</v>
          </cell>
          <cell r="F9" t="str">
            <v>218 Ring Road</v>
          </cell>
          <cell r="G9" t="str">
            <v>Alice River</v>
          </cell>
          <cell r="H9" t="str">
            <v>Townsville</v>
          </cell>
          <cell r="I9" t="str">
            <v>Qld</v>
          </cell>
          <cell r="J9">
            <v>4817</v>
          </cell>
          <cell r="L9" t="str">
            <v>0429 576 095</v>
          </cell>
          <cell r="M9" t="str">
            <v>All Souls &amp; St Gabriels School</v>
          </cell>
          <cell r="N9">
            <v>9505775</v>
          </cell>
          <cell r="O9">
            <v>660</v>
          </cell>
          <cell r="P9">
            <v>45600</v>
          </cell>
          <cell r="R9" t="str">
            <v>jtjkmew@bigpond.com.au</v>
          </cell>
        </row>
        <row r="10">
          <cell r="A10">
            <v>8</v>
          </cell>
          <cell r="B10" t="str">
            <v>Corfield</v>
          </cell>
          <cell r="C10" t="str">
            <v>B1</v>
          </cell>
          <cell r="D10" t="str">
            <v xml:space="preserve">Elizabeth </v>
          </cell>
          <cell r="E10" t="str">
            <v>Godfrey</v>
          </cell>
          <cell r="F10" t="str">
            <v>Lanifer Station</v>
          </cell>
          <cell r="H10" t="str">
            <v>Winton</v>
          </cell>
          <cell r="I10" t="str">
            <v>Qld</v>
          </cell>
          <cell r="J10">
            <v>4735</v>
          </cell>
          <cell r="K10" t="str">
            <v>4657 3084</v>
          </cell>
          <cell r="L10" t="str">
            <v>0427 573 814</v>
          </cell>
          <cell r="M10" t="str">
            <v>Cattlemans Rest</v>
          </cell>
          <cell r="N10">
            <v>9505716</v>
          </cell>
          <cell r="O10">
            <v>660</v>
          </cell>
          <cell r="P10">
            <v>45571</v>
          </cell>
          <cell r="R10" t="str">
            <v>beg98@bigpond.com</v>
          </cell>
        </row>
        <row r="11">
          <cell r="A11">
            <v>9</v>
          </cell>
          <cell r="B11" t="str">
            <v>Ewan</v>
          </cell>
          <cell r="C11" t="str">
            <v>B1</v>
          </cell>
          <cell r="D11" t="str">
            <v>Jack</v>
          </cell>
          <cell r="E11" t="str">
            <v>Moody</v>
          </cell>
          <cell r="F11" t="str">
            <v>Unit 5A, 169 Stringybark Road</v>
          </cell>
          <cell r="H11" t="str">
            <v>Sunshine Coast</v>
          </cell>
          <cell r="I11" t="str">
            <v>Qld</v>
          </cell>
          <cell r="L11" t="str">
            <v>0476 796 806</v>
          </cell>
          <cell r="N11">
            <v>9505759</v>
          </cell>
          <cell r="O11">
            <v>660</v>
          </cell>
          <cell r="P11">
            <v>45590</v>
          </cell>
          <cell r="Q11" t="str">
            <v>Day 2 play Parks Hockey on Turf at Jnr Cricket</v>
          </cell>
          <cell r="R11" t="str">
            <v>jmoodz1994@gmail.com</v>
          </cell>
        </row>
        <row r="12">
          <cell r="A12">
            <v>10</v>
          </cell>
          <cell r="B12" t="str">
            <v>Herbert River</v>
          </cell>
          <cell r="C12" t="str">
            <v>B1</v>
          </cell>
          <cell r="D12" t="str">
            <v>Damian</v>
          </cell>
          <cell r="E12" t="str">
            <v>Devietti</v>
          </cell>
          <cell r="F12" t="str">
            <v>29 Boyd Street</v>
          </cell>
          <cell r="H12" t="str">
            <v>Ingham</v>
          </cell>
          <cell r="I12" t="str">
            <v>Qld</v>
          </cell>
          <cell r="J12">
            <v>4850</v>
          </cell>
          <cell r="L12" t="str">
            <v>0400 141 597</v>
          </cell>
          <cell r="N12">
            <v>9501582</v>
          </cell>
          <cell r="O12">
            <v>660</v>
          </cell>
          <cell r="P12">
            <v>45624</v>
          </cell>
          <cell r="R12" t="str">
            <v>ddevietti@cosca.com.au</v>
          </cell>
        </row>
        <row r="13">
          <cell r="A13">
            <v>11</v>
          </cell>
          <cell r="B13" t="str">
            <v>Jim's XI</v>
          </cell>
          <cell r="C13" t="str">
            <v>B1</v>
          </cell>
          <cell r="D13" t="str">
            <v>Wes</v>
          </cell>
          <cell r="E13" t="str">
            <v>Seri</v>
          </cell>
          <cell r="F13" t="str">
            <v>PMB 1</v>
          </cell>
          <cell r="H13" t="str">
            <v>Ingham</v>
          </cell>
          <cell r="I13" t="str">
            <v>Qld</v>
          </cell>
          <cell r="J13">
            <v>4850</v>
          </cell>
          <cell r="L13" t="str">
            <v>0488 642 316</v>
          </cell>
          <cell r="N13">
            <v>9501610</v>
          </cell>
          <cell r="O13">
            <v>660</v>
          </cell>
          <cell r="P13">
            <v>45608</v>
          </cell>
          <cell r="R13" t="str">
            <v>wes.seri@wilmar.com.au</v>
          </cell>
        </row>
        <row r="14">
          <cell r="A14">
            <v>12</v>
          </cell>
          <cell r="B14" t="str">
            <v>Mossman Googlies</v>
          </cell>
          <cell r="C14" t="str">
            <v>B1</v>
          </cell>
          <cell r="D14" t="str">
            <v xml:space="preserve">Antonino </v>
          </cell>
          <cell r="E14" t="str">
            <v>Zammataro</v>
          </cell>
          <cell r="F14" t="str">
            <v>PO Box 107</v>
          </cell>
          <cell r="H14" t="str">
            <v>Mossman</v>
          </cell>
          <cell r="I14" t="str">
            <v>Qld</v>
          </cell>
          <cell r="J14">
            <v>4873</v>
          </cell>
          <cell r="K14" t="str">
            <v>4094 1176</v>
          </cell>
          <cell r="L14" t="str">
            <v>0418 187 046</v>
          </cell>
          <cell r="M14" t="str">
            <v>Charters Towers Motel</v>
          </cell>
          <cell r="N14">
            <v>9505696</v>
          </cell>
          <cell r="O14">
            <v>660</v>
          </cell>
          <cell r="P14">
            <v>45561</v>
          </cell>
          <cell r="R14" t="str">
            <v>zuds@zammataro.com.au</v>
          </cell>
        </row>
        <row r="15">
          <cell r="A15">
            <v>13</v>
          </cell>
          <cell r="B15" t="str">
            <v>Mountain Men</v>
          </cell>
          <cell r="C15" t="str">
            <v>B1</v>
          </cell>
          <cell r="D15" t="str">
            <v>Frank</v>
          </cell>
          <cell r="E15" t="str">
            <v>Winters</v>
          </cell>
          <cell r="F15" t="str">
            <v>PO Box 189</v>
          </cell>
          <cell r="H15" t="str">
            <v>Ravenshoe</v>
          </cell>
          <cell r="I15" t="str">
            <v>Qld</v>
          </cell>
          <cell r="J15">
            <v>4888</v>
          </cell>
          <cell r="L15" t="str">
            <v>0418 183 517</v>
          </cell>
          <cell r="M15" t="str">
            <v>Rugby Union Grounds</v>
          </cell>
          <cell r="N15">
            <v>9501544</v>
          </cell>
          <cell r="O15">
            <v>660</v>
          </cell>
          <cell r="P15">
            <v>45622</v>
          </cell>
          <cell r="R15" t="str">
            <v>frankwntrs@gmail.com</v>
          </cell>
        </row>
        <row r="16">
          <cell r="A16">
            <v>14</v>
          </cell>
          <cell r="B16" t="str">
            <v>Norstate Nymphos</v>
          </cell>
          <cell r="C16" t="str">
            <v>B1</v>
          </cell>
          <cell r="D16" t="str">
            <v>Graham</v>
          </cell>
          <cell r="E16" t="str">
            <v>Craig</v>
          </cell>
          <cell r="F16" t="str">
            <v>20 Bultarra Cres</v>
          </cell>
          <cell r="G16" t="str">
            <v>Kirwan</v>
          </cell>
          <cell r="H16" t="str">
            <v>Townsville</v>
          </cell>
          <cell r="I16" t="str">
            <v>Qld</v>
          </cell>
          <cell r="J16">
            <v>4817</v>
          </cell>
          <cell r="L16" t="str">
            <v>0450 670 309</v>
          </cell>
          <cell r="N16">
            <v>9505787</v>
          </cell>
          <cell r="O16">
            <v>660</v>
          </cell>
          <cell r="P16">
            <v>45610</v>
          </cell>
          <cell r="R16" t="str">
            <v>grahamcraig7@gmail.com</v>
          </cell>
        </row>
        <row r="17">
          <cell r="A17">
            <v>15</v>
          </cell>
          <cell r="B17" t="str">
            <v>Parks Hockey</v>
          </cell>
          <cell r="C17" t="str">
            <v>B1</v>
          </cell>
          <cell r="D17" t="str">
            <v xml:space="preserve">Mark </v>
          </cell>
          <cell r="E17" t="str">
            <v>McKay</v>
          </cell>
          <cell r="F17" t="str">
            <v>8 Hayman Avenue</v>
          </cell>
          <cell r="G17" t="str">
            <v>Cranbrook</v>
          </cell>
          <cell r="H17" t="str">
            <v>Townsville</v>
          </cell>
          <cell r="I17" t="str">
            <v>Qld</v>
          </cell>
          <cell r="J17">
            <v>4814</v>
          </cell>
          <cell r="L17" t="str">
            <v>0438 755 931</v>
          </cell>
          <cell r="M17" t="str">
            <v>Charters Towers Golf Club</v>
          </cell>
          <cell r="N17">
            <v>9505740</v>
          </cell>
          <cell r="O17">
            <v>660</v>
          </cell>
          <cell r="P17">
            <v>45576</v>
          </cell>
          <cell r="Q17" t="str">
            <v>Day 2 play Ewan on Turf at Jnr Cricket</v>
          </cell>
          <cell r="R17" t="str">
            <v>mmcka21@gmail.com</v>
          </cell>
        </row>
        <row r="18">
          <cell r="A18">
            <v>16</v>
          </cell>
          <cell r="B18" t="str">
            <v>Scott Minto XI</v>
          </cell>
          <cell r="C18" t="str">
            <v>B1</v>
          </cell>
          <cell r="D18" t="str">
            <v>Matt</v>
          </cell>
          <cell r="E18" t="str">
            <v>Schembri</v>
          </cell>
          <cell r="F18" t="str">
            <v>12 Arana Close</v>
          </cell>
          <cell r="G18" t="str">
            <v>Douglas</v>
          </cell>
          <cell r="H18" t="str">
            <v>Townsville</v>
          </cell>
          <cell r="I18" t="str">
            <v>Qld</v>
          </cell>
          <cell r="J18">
            <v>4814</v>
          </cell>
          <cell r="L18" t="str">
            <v>0439 672 053</v>
          </cell>
          <cell r="M18" t="str">
            <v>Hillview Motel</v>
          </cell>
          <cell r="N18">
            <v>9505743</v>
          </cell>
          <cell r="O18">
            <v>660</v>
          </cell>
          <cell r="P18">
            <v>45583</v>
          </cell>
          <cell r="R18" t="str">
            <v>matthew.schembri.2@gmail.com</v>
          </cell>
        </row>
        <row r="19">
          <cell r="A19">
            <v>17</v>
          </cell>
          <cell r="B19" t="str">
            <v>Simpson Desert Alpine Ski Team</v>
          </cell>
          <cell r="C19" t="str">
            <v>B1</v>
          </cell>
          <cell r="D19" t="str">
            <v>Wayne</v>
          </cell>
          <cell r="E19" t="str">
            <v>Glase</v>
          </cell>
          <cell r="F19" t="str">
            <v>49 Sandplover Cct</v>
          </cell>
          <cell r="H19" t="str">
            <v>Bohle Plains</v>
          </cell>
          <cell r="I19" t="str">
            <v>Qld</v>
          </cell>
          <cell r="J19">
            <v>4817</v>
          </cell>
          <cell r="K19" t="str">
            <v>4755 1671</v>
          </cell>
          <cell r="L19" t="str">
            <v>0439 431 906</v>
          </cell>
          <cell r="M19" t="str">
            <v>Aussie Outback Oasis</v>
          </cell>
          <cell r="N19">
            <v>9505762</v>
          </cell>
          <cell r="O19">
            <v>660</v>
          </cell>
          <cell r="P19">
            <v>45587</v>
          </cell>
          <cell r="R19" t="str">
            <v>wayne.glase@outlook.com</v>
          </cell>
        </row>
        <row r="20">
          <cell r="A20">
            <v>18</v>
          </cell>
          <cell r="B20" t="str">
            <v>Townsville Half Carton</v>
          </cell>
          <cell r="C20" t="str">
            <v>B1</v>
          </cell>
          <cell r="D20" t="str">
            <v>John</v>
          </cell>
          <cell r="E20" t="str">
            <v>Nash</v>
          </cell>
          <cell r="F20" t="str">
            <v>30 Swan Street</v>
          </cell>
          <cell r="H20" t="str">
            <v>Mackay</v>
          </cell>
          <cell r="I20" t="str">
            <v>Qld</v>
          </cell>
          <cell r="J20">
            <v>4740</v>
          </cell>
          <cell r="L20" t="str">
            <v>0407 725 707</v>
          </cell>
          <cell r="M20" t="str">
            <v>Dalrymple Trade Training  Centre</v>
          </cell>
          <cell r="N20">
            <v>9505709</v>
          </cell>
          <cell r="O20">
            <v>660</v>
          </cell>
          <cell r="P20">
            <v>45566</v>
          </cell>
          <cell r="R20" t="str">
            <v>jnash@northjacklin.com.au</v>
          </cell>
        </row>
        <row r="21">
          <cell r="A21">
            <v>19</v>
          </cell>
          <cell r="B21" t="str">
            <v>Wanderers Cricket</v>
          </cell>
          <cell r="C21" t="str">
            <v>B1</v>
          </cell>
          <cell r="D21" t="str">
            <v>Wanderers</v>
          </cell>
          <cell r="E21" t="str">
            <v>Cricket Club</v>
          </cell>
          <cell r="F21" t="str">
            <v>PO Box 960</v>
          </cell>
          <cell r="H21" t="str">
            <v>Aitkenvale</v>
          </cell>
          <cell r="I21" t="str">
            <v>Qld</v>
          </cell>
          <cell r="J21">
            <v>4814</v>
          </cell>
          <cell r="L21" t="str">
            <v>0427 275 732</v>
          </cell>
          <cell r="M21" t="str">
            <v>Pony Club</v>
          </cell>
          <cell r="N21">
            <v>9501543</v>
          </cell>
          <cell r="O21">
            <v>660</v>
          </cell>
          <cell r="P21">
            <v>45619</v>
          </cell>
          <cell r="R21" t="str">
            <v>wandererscricketclubtownsville@gmail.com</v>
          </cell>
        </row>
        <row r="22">
          <cell r="A22">
            <v>20</v>
          </cell>
          <cell r="B22" t="str">
            <v>Allan's XI</v>
          </cell>
          <cell r="C22" t="str">
            <v>B2</v>
          </cell>
          <cell r="D22" t="str">
            <v xml:space="preserve">Trevor </v>
          </cell>
          <cell r="E22" t="str">
            <v>Southern</v>
          </cell>
          <cell r="F22" t="str">
            <v>PO Box 1310</v>
          </cell>
          <cell r="H22" t="str">
            <v>Charters Towers</v>
          </cell>
          <cell r="I22" t="str">
            <v>Qld</v>
          </cell>
          <cell r="J22">
            <v>4820</v>
          </cell>
          <cell r="L22" t="str">
            <v>0427 455 271</v>
          </cell>
          <cell r="N22">
            <v>9501592</v>
          </cell>
          <cell r="O22">
            <v>550</v>
          </cell>
          <cell r="P22">
            <v>45623</v>
          </cell>
          <cell r="R22" t="str">
            <v>trevor.southern91@gmail.com</v>
          </cell>
        </row>
        <row r="23">
          <cell r="A23">
            <v>21</v>
          </cell>
          <cell r="B23" t="str">
            <v>Balfes Creek Boozers</v>
          </cell>
          <cell r="C23" t="str">
            <v>B2</v>
          </cell>
          <cell r="D23" t="str">
            <v>Jon</v>
          </cell>
          <cell r="E23" t="str">
            <v>Griffiths</v>
          </cell>
          <cell r="F23" t="str">
            <v>Allandale Station</v>
          </cell>
          <cell r="H23" t="str">
            <v>Homestead</v>
          </cell>
          <cell r="I23" t="str">
            <v>Qld</v>
          </cell>
          <cell r="J23">
            <v>4816</v>
          </cell>
          <cell r="K23" t="str">
            <v>4787 6633</v>
          </cell>
          <cell r="L23" t="str">
            <v>0417 632 457</v>
          </cell>
          <cell r="N23">
            <v>9505725</v>
          </cell>
          <cell r="O23">
            <v>550</v>
          </cell>
          <cell r="P23">
            <v>45575</v>
          </cell>
          <cell r="R23" t="str">
            <v>allandale_station@bigpond.com</v>
          </cell>
        </row>
        <row r="24">
          <cell r="A24">
            <v>22</v>
          </cell>
          <cell r="B24" t="str">
            <v>Barbwire</v>
          </cell>
          <cell r="C24" t="str">
            <v>B2</v>
          </cell>
          <cell r="D24" t="str">
            <v>Jamie</v>
          </cell>
          <cell r="E24" t="str">
            <v>Nicholson</v>
          </cell>
          <cell r="F24" t="str">
            <v>7 Wagner Street</v>
          </cell>
          <cell r="H24" t="str">
            <v>Deeragun</v>
          </cell>
          <cell r="I24" t="str">
            <v>Qld</v>
          </cell>
          <cell r="J24">
            <v>4818</v>
          </cell>
          <cell r="L24" t="str">
            <v>0419 799 584</v>
          </cell>
          <cell r="N24">
            <v>9501522</v>
          </cell>
          <cell r="O24">
            <v>550</v>
          </cell>
          <cell r="P24">
            <v>45605</v>
          </cell>
          <cell r="Q24" t="str">
            <v>All AM games; Play Pentland Friday</v>
          </cell>
          <cell r="R24" t="str">
            <v>nicholsonjamie69@gmail.com</v>
          </cell>
        </row>
        <row r="25">
          <cell r="A25">
            <v>23</v>
          </cell>
          <cell r="B25" t="str">
            <v>Barry's XI</v>
          </cell>
          <cell r="C25" t="str">
            <v>B2</v>
          </cell>
          <cell r="D25" t="str">
            <v xml:space="preserve">Samuel </v>
          </cell>
          <cell r="E25" t="str">
            <v>Knuth</v>
          </cell>
          <cell r="F25" t="str">
            <v>71 Deanes Road</v>
          </cell>
          <cell r="H25" t="str">
            <v>Charters Towers</v>
          </cell>
          <cell r="I25" t="str">
            <v>Qld</v>
          </cell>
          <cell r="J25">
            <v>4820</v>
          </cell>
          <cell r="L25" t="str">
            <v>0419 562 028</v>
          </cell>
          <cell r="N25">
            <v>9501578</v>
          </cell>
          <cell r="O25">
            <v>550</v>
          </cell>
          <cell r="P25">
            <v>45616</v>
          </cell>
          <cell r="R25" t="str">
            <v>knuthcontracting18@outlook.com</v>
          </cell>
        </row>
        <row r="26">
          <cell r="A26">
            <v>24</v>
          </cell>
          <cell r="B26" t="str">
            <v>Bauhinia Beer Bellies</v>
          </cell>
          <cell r="C26" t="str">
            <v>B2</v>
          </cell>
          <cell r="D26" t="str">
            <v>Angus</v>
          </cell>
          <cell r="E26" t="str">
            <v>Burge</v>
          </cell>
          <cell r="F26" t="str">
            <v>Lamonds Lagoon Station</v>
          </cell>
          <cell r="H26" t="str">
            <v>Mt Garnet</v>
          </cell>
          <cell r="I26" t="str">
            <v>Qld</v>
          </cell>
          <cell r="J26">
            <v>4872</v>
          </cell>
          <cell r="L26" t="str">
            <v>0455 995 196</v>
          </cell>
          <cell r="N26">
            <v>9505813</v>
          </cell>
          <cell r="O26">
            <v>550</v>
          </cell>
          <cell r="P26">
            <v>45613</v>
          </cell>
          <cell r="R26" t="str">
            <v>gusburge27@outlook.com</v>
          </cell>
        </row>
        <row r="27">
          <cell r="A27">
            <v>25</v>
          </cell>
          <cell r="B27" t="str">
            <v>Beermacht XI</v>
          </cell>
          <cell r="C27" t="str">
            <v>B2</v>
          </cell>
          <cell r="D27" t="str">
            <v>Craig</v>
          </cell>
          <cell r="E27" t="str">
            <v>Perfect</v>
          </cell>
          <cell r="F27" t="str">
            <v>7 Capri Court</v>
          </cell>
          <cell r="G27" t="str">
            <v>Heatley</v>
          </cell>
          <cell r="H27" t="str">
            <v>Townsville</v>
          </cell>
          <cell r="I27" t="str">
            <v>Qld</v>
          </cell>
          <cell r="J27">
            <v>4814</v>
          </cell>
          <cell r="L27" t="str">
            <v>0403 279 867</v>
          </cell>
          <cell r="M27" t="str">
            <v>Charters Towers Motel</v>
          </cell>
          <cell r="N27">
            <v>9505831</v>
          </cell>
          <cell r="O27">
            <v>550</v>
          </cell>
          <cell r="P27">
            <v>45602</v>
          </cell>
          <cell r="Q27" t="str">
            <v>Fri PM; Sat AM; Sun AM</v>
          </cell>
          <cell r="R27" t="str">
            <v>perfectcraig70@gmail.com</v>
          </cell>
        </row>
        <row r="28">
          <cell r="A28">
            <v>26</v>
          </cell>
          <cell r="B28" t="str">
            <v>Bellyache Bandits</v>
          </cell>
          <cell r="C28" t="str">
            <v>B2</v>
          </cell>
          <cell r="D28" t="str">
            <v xml:space="preserve">Kacey </v>
          </cell>
          <cell r="E28" t="str">
            <v>Flanagan</v>
          </cell>
          <cell r="F28" t="str">
            <v>PO Box 1332</v>
          </cell>
          <cell r="H28" t="str">
            <v>Charters Towers</v>
          </cell>
          <cell r="I28" t="str">
            <v>Qld</v>
          </cell>
          <cell r="J28">
            <v>4820</v>
          </cell>
          <cell r="L28" t="str">
            <v>0428 402 002</v>
          </cell>
          <cell r="N28">
            <v>9501595</v>
          </cell>
          <cell r="O28">
            <v>550</v>
          </cell>
          <cell r="P28">
            <v>45614</v>
          </cell>
          <cell r="R28" t="str">
            <v>flanagankacey1@gmail.com</v>
          </cell>
        </row>
        <row r="29">
          <cell r="A29">
            <v>27</v>
          </cell>
          <cell r="B29" t="str">
            <v>Big Mick's Finn's XI</v>
          </cell>
          <cell r="C29" t="str">
            <v>B2</v>
          </cell>
          <cell r="D29" t="str">
            <v>Carol</v>
          </cell>
          <cell r="E29" t="str">
            <v>Finn</v>
          </cell>
          <cell r="F29" t="str">
            <v>20 Ellington Crescent</v>
          </cell>
          <cell r="G29" t="str">
            <v>Bohle Plains</v>
          </cell>
          <cell r="H29" t="str">
            <v>Townsville</v>
          </cell>
          <cell r="I29" t="str">
            <v>Qld</v>
          </cell>
          <cell r="J29">
            <v>4818</v>
          </cell>
          <cell r="K29" t="str">
            <v>4412 6800</v>
          </cell>
          <cell r="L29" t="str">
            <v>0417 721 730</v>
          </cell>
          <cell r="M29" t="str">
            <v>Cattlemans Rest</v>
          </cell>
          <cell r="N29">
            <v>9505747</v>
          </cell>
          <cell r="O29">
            <v>550</v>
          </cell>
          <cell r="P29">
            <v>45586</v>
          </cell>
          <cell r="Q29" t="str">
            <v>Home Field; All AM games; Play Chads Champs Saturday</v>
          </cell>
          <cell r="R29" t="str">
            <v>carol@pacificislands.com.au</v>
          </cell>
        </row>
        <row r="30">
          <cell r="A30">
            <v>28</v>
          </cell>
          <cell r="B30" t="str">
            <v>Billbies XI</v>
          </cell>
          <cell r="C30" t="str">
            <v>B2</v>
          </cell>
          <cell r="D30" t="str">
            <v>Billy</v>
          </cell>
          <cell r="E30" t="str">
            <v>Cumming</v>
          </cell>
          <cell r="F30" t="str">
            <v>11 Oxford Street</v>
          </cell>
          <cell r="H30" t="str">
            <v>Charters Towers</v>
          </cell>
          <cell r="I30" t="str">
            <v>Qld</v>
          </cell>
          <cell r="J30">
            <v>4820</v>
          </cell>
          <cell r="L30" t="str">
            <v>0498 355 237</v>
          </cell>
          <cell r="N30">
            <v>9505772</v>
          </cell>
          <cell r="O30">
            <v>550</v>
          </cell>
          <cell r="P30">
            <v>45595</v>
          </cell>
          <cell r="R30" t="str">
            <v>billy.c.18@hotmail.com</v>
          </cell>
        </row>
        <row r="31">
          <cell r="A31">
            <v>29</v>
          </cell>
          <cell r="B31" t="str">
            <v>Bintang Boys</v>
          </cell>
          <cell r="C31" t="str">
            <v>B2</v>
          </cell>
          <cell r="D31" t="str">
            <v>Jason</v>
          </cell>
          <cell r="E31" t="str">
            <v>Volker</v>
          </cell>
          <cell r="F31" t="str">
            <v>91 Majors Creek Road</v>
          </cell>
          <cell r="H31" t="str">
            <v>Majors Creek</v>
          </cell>
          <cell r="I31" t="str">
            <v>Qld</v>
          </cell>
          <cell r="J31">
            <v>4816</v>
          </cell>
          <cell r="K31" t="str">
            <v>4778 8566</v>
          </cell>
          <cell r="L31" t="str">
            <v>0409 265 522</v>
          </cell>
          <cell r="M31" t="str">
            <v>Aussie Oasis Outback Holiday Park</v>
          </cell>
          <cell r="N31">
            <v>9505686</v>
          </cell>
          <cell r="O31">
            <v>550</v>
          </cell>
          <cell r="P31">
            <v>45560</v>
          </cell>
          <cell r="R31" t="str">
            <v>jalacat@skymesh.com.au</v>
          </cell>
        </row>
        <row r="32">
          <cell r="A32">
            <v>30</v>
          </cell>
          <cell r="B32" t="str">
            <v>Black Bream</v>
          </cell>
          <cell r="C32" t="str">
            <v>B2</v>
          </cell>
          <cell r="D32" t="str">
            <v>Lillian</v>
          </cell>
          <cell r="E32" t="str">
            <v>Davidson</v>
          </cell>
          <cell r="F32" t="str">
            <v>PO Box 423</v>
          </cell>
          <cell r="H32" t="str">
            <v>Charters Towers</v>
          </cell>
          <cell r="I32" t="str">
            <v>Qld</v>
          </cell>
          <cell r="J32">
            <v>4820</v>
          </cell>
          <cell r="L32" t="str">
            <v>0428 291 604</v>
          </cell>
          <cell r="N32">
            <v>9501575</v>
          </cell>
          <cell r="O32">
            <v>550</v>
          </cell>
          <cell r="P32">
            <v>45617</v>
          </cell>
          <cell r="R32" t="str">
            <v>lillcfreeman@hotmail.com</v>
          </cell>
        </row>
        <row r="33">
          <cell r="A33">
            <v>31</v>
          </cell>
          <cell r="B33" t="str">
            <v>Bloody Huge XI</v>
          </cell>
          <cell r="C33" t="str">
            <v>B2</v>
          </cell>
          <cell r="D33" t="str">
            <v>Ken</v>
          </cell>
          <cell r="E33" t="str">
            <v>Linton</v>
          </cell>
          <cell r="F33" t="str">
            <v>PO Box 602</v>
          </cell>
          <cell r="H33" t="str">
            <v>Home Hill</v>
          </cell>
          <cell r="I33" t="str">
            <v>Qld</v>
          </cell>
          <cell r="J33">
            <v>4806</v>
          </cell>
          <cell r="L33" t="str">
            <v>0427 820 012</v>
          </cell>
          <cell r="N33">
            <v>9501599</v>
          </cell>
          <cell r="O33">
            <v>550</v>
          </cell>
          <cell r="P33">
            <v>45628</v>
          </cell>
          <cell r="Q33" t="str">
            <v>Fri PM; SatPM; SunAM</v>
          </cell>
          <cell r="R33" t="str">
            <v>klinton73@hotmail.com</v>
          </cell>
        </row>
        <row r="34">
          <cell r="A34">
            <v>32</v>
          </cell>
          <cell r="B34" t="str">
            <v>BMR Beer Bellies</v>
          </cell>
          <cell r="C34" t="str">
            <v>B2</v>
          </cell>
          <cell r="D34" t="str">
            <v xml:space="preserve">BMR </v>
          </cell>
          <cell r="E34" t="str">
            <v>Crane Hire</v>
          </cell>
          <cell r="F34" t="str">
            <v>PO Box 11396</v>
          </cell>
          <cell r="G34" t="str">
            <v>Mackay Canelands</v>
          </cell>
          <cell r="H34" t="str">
            <v>Mackay</v>
          </cell>
          <cell r="I34" t="str">
            <v>Qld</v>
          </cell>
          <cell r="J34">
            <v>4740</v>
          </cell>
          <cell r="L34" t="str">
            <v>0455 054 783</v>
          </cell>
          <cell r="M34" t="str">
            <v>Dalyrmple Tourist Van Park</v>
          </cell>
          <cell r="N34">
            <v>9505768</v>
          </cell>
          <cell r="O34">
            <v>550</v>
          </cell>
          <cell r="P34">
            <v>45595</v>
          </cell>
          <cell r="R34" t="str">
            <v>racefordcranes@gmail.com</v>
          </cell>
        </row>
        <row r="35">
          <cell r="A35">
            <v>33</v>
          </cell>
          <cell r="B35" t="str">
            <v>Bomb'd 11</v>
          </cell>
          <cell r="C35" t="str">
            <v>B2</v>
          </cell>
          <cell r="D35" t="str">
            <v>Barry</v>
          </cell>
          <cell r="E35" t="str">
            <v>Crowdey</v>
          </cell>
          <cell r="F35" t="str">
            <v>PO Box 259</v>
          </cell>
          <cell r="G35" t="str">
            <v>Deeragun</v>
          </cell>
          <cell r="H35" t="str">
            <v>Townsville</v>
          </cell>
          <cell r="I35" t="str">
            <v>Qld</v>
          </cell>
          <cell r="J35">
            <v>4818</v>
          </cell>
          <cell r="L35" t="str">
            <v>0474 310 430</v>
          </cell>
          <cell r="M35" t="str">
            <v>Heritage Lodge</v>
          </cell>
          <cell r="N35">
            <v>9501594</v>
          </cell>
          <cell r="O35">
            <v>550</v>
          </cell>
          <cell r="P35">
            <v>45623</v>
          </cell>
          <cell r="R35" t="str">
            <v>barry@blastcon.com.au</v>
          </cell>
        </row>
        <row r="36">
          <cell r="A36">
            <v>34</v>
          </cell>
          <cell r="B36" t="str">
            <v>Brigalow Gigalows</v>
          </cell>
          <cell r="C36" t="str">
            <v>B2</v>
          </cell>
          <cell r="D36" t="str">
            <v>Rick</v>
          </cell>
          <cell r="E36" t="str">
            <v>Moody</v>
          </cell>
          <cell r="F36" t="str">
            <v>121 Back Creek Road</v>
          </cell>
          <cell r="H36" t="str">
            <v>Charters Towers</v>
          </cell>
          <cell r="I36" t="str">
            <v>Qld</v>
          </cell>
          <cell r="J36">
            <v>4820</v>
          </cell>
          <cell r="L36" t="str">
            <v>0457 677 104</v>
          </cell>
          <cell r="N36">
            <v>9505833</v>
          </cell>
          <cell r="O36">
            <v>550</v>
          </cell>
          <cell r="P36">
            <v>45591</v>
          </cell>
          <cell r="R36" t="str">
            <v>metremoody@gmail.com</v>
          </cell>
        </row>
        <row r="37">
          <cell r="A37">
            <v>35</v>
          </cell>
          <cell r="B37" t="str">
            <v>Brothers</v>
          </cell>
          <cell r="C37" t="str">
            <v>B2</v>
          </cell>
          <cell r="D37" t="str">
            <v>Bianca</v>
          </cell>
          <cell r="E37" t="str">
            <v>Simpson</v>
          </cell>
          <cell r="F37" t="str">
            <v>1B Morris Street</v>
          </cell>
          <cell r="H37" t="str">
            <v>Charters Towers</v>
          </cell>
          <cell r="I37" t="str">
            <v>Qld</v>
          </cell>
          <cell r="J37">
            <v>4820</v>
          </cell>
          <cell r="L37" t="str">
            <v>0457 974 583</v>
          </cell>
          <cell r="N37" t="str">
            <v>To Pay</v>
          </cell>
          <cell r="O37"/>
          <cell r="P37"/>
          <cell r="Q37" t="str">
            <v>FriBlackBreamPM;SatKickbackAM;SunOneMobAM</v>
          </cell>
          <cell r="R37" t="str">
            <v>biancajsimpson17@gmail.com</v>
          </cell>
        </row>
        <row r="38">
          <cell r="A38">
            <v>36</v>
          </cell>
          <cell r="B38" t="str">
            <v>Bumbo's XI</v>
          </cell>
          <cell r="C38" t="str">
            <v>B2</v>
          </cell>
          <cell r="D38" t="str">
            <v>Grant</v>
          </cell>
          <cell r="E38" t="str">
            <v>Dilger</v>
          </cell>
          <cell r="F38" t="str">
            <v>10 Kitchener Roach</v>
          </cell>
          <cell r="G38" t="str">
            <v>Pimlico</v>
          </cell>
          <cell r="H38" t="str">
            <v>Townsville</v>
          </cell>
          <cell r="I38" t="str">
            <v>Qld</v>
          </cell>
          <cell r="J38">
            <v>4812</v>
          </cell>
          <cell r="L38" t="str">
            <v>0459 984 600</v>
          </cell>
          <cell r="M38" t="str">
            <v>Enterprise Hotel</v>
          </cell>
          <cell r="N38">
            <v>9505757</v>
          </cell>
          <cell r="O38">
            <v>550</v>
          </cell>
          <cell r="P38">
            <v>45590</v>
          </cell>
          <cell r="Q38" t="str">
            <v>Sat AM; Sun AM</v>
          </cell>
          <cell r="R38" t="str">
            <v>dilge_92@hotmail.com</v>
          </cell>
        </row>
        <row r="39">
          <cell r="A39">
            <v>37</v>
          </cell>
          <cell r="B39" t="str">
            <v>Busted Liver Boys</v>
          </cell>
          <cell r="C39" t="str">
            <v>B2</v>
          </cell>
          <cell r="D39" t="str">
            <v>Terry</v>
          </cell>
          <cell r="E39" t="str">
            <v>Cowan</v>
          </cell>
          <cell r="F39" t="str">
            <v>127 Hackett Terrace</v>
          </cell>
          <cell r="H39" t="str">
            <v>Charters Towers</v>
          </cell>
          <cell r="I39" t="str">
            <v>Qld</v>
          </cell>
          <cell r="J39">
            <v>4820</v>
          </cell>
          <cell r="L39" t="str">
            <v>0438 000 879</v>
          </cell>
          <cell r="N39">
            <v>9505824</v>
          </cell>
          <cell r="O39">
            <v>550</v>
          </cell>
          <cell r="P39">
            <v>45580</v>
          </cell>
          <cell r="R39" t="str">
            <v>aandtcowan@bigpond.com</v>
          </cell>
        </row>
        <row r="40">
          <cell r="A40">
            <v>38</v>
          </cell>
          <cell r="B40" t="str">
            <v>Butler Park Bandits</v>
          </cell>
          <cell r="C40" t="str">
            <v>B2</v>
          </cell>
          <cell r="D40" t="str">
            <v xml:space="preserve">Annan </v>
          </cell>
          <cell r="E40" t="str">
            <v>Whittington</v>
          </cell>
          <cell r="F40" t="str">
            <v>1646 Riverway Drive</v>
          </cell>
          <cell r="G40" t="str">
            <v>Kelso</v>
          </cell>
          <cell r="H40" t="str">
            <v>Townsville</v>
          </cell>
          <cell r="I40" t="str">
            <v>Qld</v>
          </cell>
          <cell r="J40">
            <v>4815</v>
          </cell>
          <cell r="L40" t="str">
            <v>0429 853 435</v>
          </cell>
          <cell r="M40" t="str">
            <v>Blackheath &amp; Thornburgh College</v>
          </cell>
          <cell r="N40">
            <v>9501535</v>
          </cell>
          <cell r="O40">
            <v>550</v>
          </cell>
          <cell r="P40">
            <v>45618</v>
          </cell>
          <cell r="R40" t="str">
            <v>annanwhittington@hotmail.com</v>
          </cell>
        </row>
        <row r="41">
          <cell r="A41">
            <v>39</v>
          </cell>
          <cell r="B41" t="str">
            <v>Canefield Slashers</v>
          </cell>
          <cell r="C41" t="str">
            <v>B2</v>
          </cell>
          <cell r="D41" t="str">
            <v>Jamie</v>
          </cell>
          <cell r="E41" t="str">
            <v>Woods</v>
          </cell>
          <cell r="F41" t="str">
            <v>30/2 Mulherin Driver</v>
          </cell>
          <cell r="H41" t="str">
            <v>Mackay</v>
          </cell>
          <cell r="I41" t="str">
            <v>Qld</v>
          </cell>
          <cell r="J41">
            <v>4740</v>
          </cell>
          <cell r="L41" t="str">
            <v>0427 764 779</v>
          </cell>
          <cell r="M41" t="str">
            <v>Country Road Motel</v>
          </cell>
          <cell r="N41">
            <v>9505804</v>
          </cell>
          <cell r="O41">
            <v>550</v>
          </cell>
          <cell r="P41">
            <v>45607</v>
          </cell>
          <cell r="R41" t="str">
            <v>Jamie.woods@art.com.au</v>
          </cell>
        </row>
        <row r="42">
          <cell r="A42">
            <v>40</v>
          </cell>
          <cell r="B42" t="str">
            <v>Cape Yorkers</v>
          </cell>
          <cell r="C42" t="str">
            <v>B2</v>
          </cell>
          <cell r="D42" t="str">
            <v>William</v>
          </cell>
          <cell r="E42" t="str">
            <v>Rofe</v>
          </cell>
          <cell r="F42" t="str">
            <v>403 McBean Road</v>
          </cell>
          <cell r="H42" t="str">
            <v>Mareeba</v>
          </cell>
          <cell r="I42" t="str">
            <v>Qld</v>
          </cell>
          <cell r="J42">
            <v>4880</v>
          </cell>
          <cell r="L42" t="str">
            <v>0497 445 540</v>
          </cell>
          <cell r="M42" t="str">
            <v>Aussie Oasis Outback Holiday Park</v>
          </cell>
          <cell r="N42">
            <v>9501599</v>
          </cell>
          <cell r="O42">
            <v>550</v>
          </cell>
          <cell r="P42">
            <v>45638</v>
          </cell>
          <cell r="R42" t="str">
            <v>will.rofe@bigpond.com</v>
          </cell>
        </row>
        <row r="43">
          <cell r="A43">
            <v>41</v>
          </cell>
          <cell r="B43" t="str">
            <v>Chads Champs</v>
          </cell>
          <cell r="C43" t="str">
            <v>B2</v>
          </cell>
          <cell r="D43" t="str">
            <v>Allan (Chad)</v>
          </cell>
          <cell r="E43" t="str">
            <v>Hutchings</v>
          </cell>
          <cell r="F43" t="str">
            <v>PO Box 1453</v>
          </cell>
          <cell r="H43" t="str">
            <v>Charters Towers</v>
          </cell>
          <cell r="I43" t="str">
            <v>Qld</v>
          </cell>
          <cell r="J43">
            <v>4820</v>
          </cell>
          <cell r="L43" t="str">
            <v>0451 040 817</v>
          </cell>
          <cell r="N43" t="str">
            <v>To Pay</v>
          </cell>
          <cell r="O43"/>
          <cell r="P43"/>
          <cell r="Q43" t="str">
            <v>Home field; Day2FinnsXI; Day3AM</v>
          </cell>
          <cell r="R43" t="str">
            <v>ashutchings65@gmail.com</v>
          </cell>
        </row>
        <row r="44">
          <cell r="A44">
            <v>42</v>
          </cell>
          <cell r="B44" t="str">
            <v>Chasing Tails</v>
          </cell>
          <cell r="C44" t="str">
            <v>B2</v>
          </cell>
          <cell r="D44" t="str">
            <v>Casey</v>
          </cell>
          <cell r="E44" t="str">
            <v>Flanagan</v>
          </cell>
          <cell r="F44" t="str">
            <v>1 Clearwater Court</v>
          </cell>
          <cell r="G44" t="str">
            <v>Bushland Beach</v>
          </cell>
          <cell r="H44" t="str">
            <v>Townsville</v>
          </cell>
          <cell r="I44" t="str">
            <v>Qld</v>
          </cell>
          <cell r="J44">
            <v>4818</v>
          </cell>
          <cell r="L44" t="str">
            <v>0438 211 192</v>
          </cell>
          <cell r="N44">
            <v>9505727</v>
          </cell>
          <cell r="O44">
            <v>550</v>
          </cell>
          <cell r="P44">
            <v>45578</v>
          </cell>
          <cell r="R44" t="str">
            <v>caseygf@icloud.com</v>
          </cell>
        </row>
        <row r="45">
          <cell r="A45">
            <v>43</v>
          </cell>
          <cell r="B45" t="str">
            <v>Chuckers &amp; Sloggers</v>
          </cell>
          <cell r="C45" t="str">
            <v>B2</v>
          </cell>
          <cell r="D45" t="str">
            <v>Glenn</v>
          </cell>
          <cell r="E45" t="str">
            <v>Petersen</v>
          </cell>
          <cell r="F45" t="str">
            <v>PO Box 718</v>
          </cell>
          <cell r="H45" t="str">
            <v>Charters Towers</v>
          </cell>
          <cell r="I45" t="str">
            <v>Qld</v>
          </cell>
          <cell r="J45">
            <v>4820</v>
          </cell>
          <cell r="L45" t="str">
            <v>0437 704 326</v>
          </cell>
          <cell r="N45">
            <v>9505776</v>
          </cell>
          <cell r="O45">
            <v>550</v>
          </cell>
          <cell r="P45">
            <v>45606</v>
          </cell>
          <cell r="R45" t="str">
            <v>gmpetersen@y7mail.com</v>
          </cell>
        </row>
        <row r="46">
          <cell r="A46">
            <v>44</v>
          </cell>
          <cell r="B46" t="str">
            <v>Coen Heros</v>
          </cell>
          <cell r="C46" t="str">
            <v>B2</v>
          </cell>
          <cell r="D46" t="str">
            <v xml:space="preserve">Benjamin </v>
          </cell>
          <cell r="E46" t="str">
            <v>Barbi</v>
          </cell>
          <cell r="F46" t="str">
            <v>529 Four Mile Road</v>
          </cell>
          <cell r="H46" t="str">
            <v>Braemeadows</v>
          </cell>
          <cell r="I46" t="str">
            <v>Qld</v>
          </cell>
          <cell r="J46">
            <v>4850</v>
          </cell>
          <cell r="L46" t="str">
            <v>0419 710 075</v>
          </cell>
          <cell r="M46" t="str">
            <v>All Souls &amp; St Gabriels School</v>
          </cell>
          <cell r="N46">
            <v>9501593</v>
          </cell>
          <cell r="O46">
            <v>550</v>
          </cell>
          <cell r="P46">
            <v>45594</v>
          </cell>
          <cell r="Q46" t="str">
            <v>FriPM; SatAM; SunAM against Victoria Mill</v>
          </cell>
          <cell r="R46" t="str">
            <v>bbarbi@gmail.com</v>
          </cell>
        </row>
        <row r="47">
          <cell r="A47">
            <v>45</v>
          </cell>
          <cell r="B47" t="str">
            <v>Crakacan</v>
          </cell>
          <cell r="C47" t="str">
            <v>B2</v>
          </cell>
          <cell r="D47" t="str">
            <v>Ty</v>
          </cell>
          <cell r="E47" t="str">
            <v>Stainkey</v>
          </cell>
          <cell r="F47" t="str">
            <v>5 Macdonald Street</v>
          </cell>
          <cell r="H47" t="str">
            <v>Charters Towers</v>
          </cell>
          <cell r="I47" t="str">
            <v>Qld</v>
          </cell>
          <cell r="J47">
            <v>4820</v>
          </cell>
          <cell r="L47" t="str">
            <v>0459 906 822</v>
          </cell>
          <cell r="N47">
            <v>9505796</v>
          </cell>
          <cell r="O47">
            <v>550</v>
          </cell>
          <cell r="P47">
            <v>45577</v>
          </cell>
          <cell r="Q47" t="str">
            <v>All PM games; Play Garry's Mob</v>
          </cell>
          <cell r="R47" t="str">
            <v>tjstainkey@gmail.com</v>
          </cell>
        </row>
        <row r="48">
          <cell r="A48">
            <v>46</v>
          </cell>
          <cell r="B48" t="str">
            <v>Cunning Stumpz</v>
          </cell>
          <cell r="C48" t="str">
            <v>B2</v>
          </cell>
          <cell r="D48" t="str">
            <v>Tony</v>
          </cell>
          <cell r="E48" t="str">
            <v>Brazier</v>
          </cell>
          <cell r="F48" t="str">
            <v>32 Bluff Road</v>
          </cell>
          <cell r="H48" t="str">
            <v>Charters Towers</v>
          </cell>
          <cell r="I48" t="str">
            <v>Qld</v>
          </cell>
          <cell r="J48">
            <v>4820</v>
          </cell>
          <cell r="L48" t="str">
            <v>0407 292 706</v>
          </cell>
          <cell r="N48">
            <v>9501553</v>
          </cell>
          <cell r="O48">
            <v>550</v>
          </cell>
          <cell r="P48">
            <v>45616</v>
          </cell>
          <cell r="Q48" t="str">
            <v>Home Field; Fri PM; Sat AM; Sun AM</v>
          </cell>
          <cell r="R48" t="str">
            <v>tonyandshanene@bigpond.com</v>
          </cell>
        </row>
        <row r="49">
          <cell r="A49">
            <v>47</v>
          </cell>
          <cell r="B49" t="str">
            <v>Deadset Ball Tearers</v>
          </cell>
          <cell r="C49" t="str">
            <v>B2</v>
          </cell>
          <cell r="D49" t="str">
            <v>Ian</v>
          </cell>
          <cell r="E49" t="str">
            <v>Murray</v>
          </cell>
          <cell r="F49" t="str">
            <v>PO Box 2470</v>
          </cell>
          <cell r="G49" t="str">
            <v>Idaila</v>
          </cell>
          <cell r="H49" t="str">
            <v>Townsville</v>
          </cell>
          <cell r="I49" t="str">
            <v>Qld</v>
          </cell>
          <cell r="J49">
            <v>4812</v>
          </cell>
          <cell r="L49" t="str">
            <v>0428 393 293</v>
          </cell>
          <cell r="M49" t="str">
            <v>Scout Hall</v>
          </cell>
          <cell r="N49">
            <v>9501523</v>
          </cell>
          <cell r="O49">
            <v>550</v>
          </cell>
          <cell r="P49">
            <v>45602</v>
          </cell>
          <cell r="Q49" t="str">
            <v>Games at Lords Field if possible</v>
          </cell>
          <cell r="R49" t="str">
            <v>ian@brokemeglass.com.au</v>
          </cell>
        </row>
        <row r="50">
          <cell r="A50">
            <v>48</v>
          </cell>
          <cell r="B50" t="str">
            <v>DETA Wallabies</v>
          </cell>
          <cell r="C50" t="str">
            <v>B2</v>
          </cell>
          <cell r="D50" t="str">
            <v>Gary</v>
          </cell>
          <cell r="E50" t="str">
            <v>Thomson</v>
          </cell>
          <cell r="F50" t="str">
            <v>37 Duggan Drive</v>
          </cell>
          <cell r="H50" t="str">
            <v>Alligator Creek</v>
          </cell>
          <cell r="I50" t="str">
            <v>Qld</v>
          </cell>
          <cell r="J50">
            <v>4816</v>
          </cell>
          <cell r="K50" t="str">
            <v>0409 890 216</v>
          </cell>
          <cell r="L50" t="str">
            <v>0415 204 575</v>
          </cell>
          <cell r="M50" t="str">
            <v>Charters Towers Tourist Park</v>
          </cell>
          <cell r="N50">
            <v>9505783</v>
          </cell>
          <cell r="O50">
            <v>550</v>
          </cell>
          <cell r="P50">
            <v>45600</v>
          </cell>
          <cell r="Q50" t="str">
            <v>Home Field Junior Cricket; FriPM; SunAM</v>
          </cell>
          <cell r="R50" t="str">
            <v>garythomson56@yahoo.com.au</v>
          </cell>
        </row>
        <row r="51">
          <cell r="A51">
            <v>49</v>
          </cell>
          <cell r="B51" t="str">
            <v>Dirty Dogs</v>
          </cell>
          <cell r="C51" t="str">
            <v>B2</v>
          </cell>
          <cell r="D51" t="str">
            <v>Geoff</v>
          </cell>
          <cell r="E51" t="str">
            <v>Smith</v>
          </cell>
          <cell r="F51" t="str">
            <v>6 Coleus Court</v>
          </cell>
          <cell r="G51" t="str">
            <v>Annandale</v>
          </cell>
          <cell r="H51" t="str">
            <v>Townsville</v>
          </cell>
          <cell r="I51" t="str">
            <v>Qld</v>
          </cell>
          <cell r="J51">
            <v>4814</v>
          </cell>
          <cell r="L51" t="str">
            <v>0419 794 886</v>
          </cell>
          <cell r="M51" t="str">
            <v>Charters Towers Tourist Park</v>
          </cell>
          <cell r="N51">
            <v>9501567</v>
          </cell>
          <cell r="O51">
            <v>550</v>
          </cell>
          <cell r="P51">
            <v>45615</v>
          </cell>
          <cell r="Q51" t="str">
            <v>Sun AM</v>
          </cell>
          <cell r="R51" t="str">
            <v>geoffrey.g.smith@outlook.com</v>
          </cell>
        </row>
        <row r="52">
          <cell r="A52">
            <v>50</v>
          </cell>
          <cell r="B52" t="str">
            <v>Double Vision</v>
          </cell>
          <cell r="C52" t="str">
            <v>B2</v>
          </cell>
          <cell r="D52" t="str">
            <v>Dru</v>
          </cell>
          <cell r="E52" t="str">
            <v>Mossman</v>
          </cell>
          <cell r="F52" t="str">
            <v>33 Mary Street</v>
          </cell>
          <cell r="H52" t="str">
            <v>Charters Towers</v>
          </cell>
          <cell r="I52" t="str">
            <v>Qld</v>
          </cell>
          <cell r="J52">
            <v>4820</v>
          </cell>
          <cell r="L52" t="str">
            <v>0444 510 535</v>
          </cell>
          <cell r="N52">
            <v>9501525</v>
          </cell>
          <cell r="O52">
            <v>550</v>
          </cell>
          <cell r="P52">
            <v>45608</v>
          </cell>
          <cell r="R52" t="str">
            <v>drumossman12@gmail.com</v>
          </cell>
        </row>
        <row r="53">
          <cell r="A53">
            <v>51</v>
          </cell>
          <cell r="B53" t="str">
            <v>Dreaded Creeping Bum Rashes</v>
          </cell>
          <cell r="C53" t="str">
            <v>B2</v>
          </cell>
          <cell r="D53" t="str">
            <v xml:space="preserve">Mark </v>
          </cell>
          <cell r="E53" t="str">
            <v>Chappel</v>
          </cell>
          <cell r="F53" t="str">
            <v>Mt Cradle Crt</v>
          </cell>
          <cell r="H53" t="str">
            <v>Alligator Creek</v>
          </cell>
          <cell r="I53" t="str">
            <v>Qld</v>
          </cell>
          <cell r="J53">
            <v>4816</v>
          </cell>
          <cell r="L53" t="str">
            <v>0423 744 292</v>
          </cell>
          <cell r="N53">
            <v>9501612</v>
          </cell>
          <cell r="O53">
            <v>550</v>
          </cell>
          <cell r="P53">
            <v>45582</v>
          </cell>
          <cell r="R53" t="str">
            <v>chappelm@sunmetals.com.au</v>
          </cell>
        </row>
        <row r="54">
          <cell r="A54">
            <v>52</v>
          </cell>
          <cell r="B54" t="str">
            <v>Ducken Useless</v>
          </cell>
          <cell r="C54" t="str">
            <v>B2</v>
          </cell>
          <cell r="D54" t="str">
            <v>Daniel</v>
          </cell>
          <cell r="E54" t="str">
            <v>Smith</v>
          </cell>
          <cell r="F54" t="str">
            <v>138 Daintree Drive</v>
          </cell>
          <cell r="G54" t="str">
            <v>Bushland Beach</v>
          </cell>
          <cell r="H54" t="str">
            <v>Townsville</v>
          </cell>
          <cell r="I54" t="str">
            <v>Qld</v>
          </cell>
          <cell r="J54">
            <v>4818</v>
          </cell>
          <cell r="L54" t="str">
            <v>0409 472 479</v>
          </cell>
          <cell r="M54" t="str">
            <v>Aussie Oasis Outback Holiday Park</v>
          </cell>
          <cell r="N54">
            <v>9505723</v>
          </cell>
          <cell r="O54">
            <v>550</v>
          </cell>
          <cell r="P54">
            <v>45572</v>
          </cell>
          <cell r="Q54" t="str">
            <v>Sun AM</v>
          </cell>
          <cell r="R54" t="str">
            <v>smith.danielk@gmail.com</v>
          </cell>
        </row>
        <row r="55">
          <cell r="A55">
            <v>53</v>
          </cell>
          <cell r="B55" t="str">
            <v>Dufflebags</v>
          </cell>
          <cell r="C55" t="str">
            <v>B2</v>
          </cell>
          <cell r="D55" t="str">
            <v>Ben</v>
          </cell>
          <cell r="E55" t="str">
            <v>Bebendorf</v>
          </cell>
          <cell r="F55" t="str">
            <v>45 Grant Crescent</v>
          </cell>
          <cell r="G55" t="str">
            <v>Alice River</v>
          </cell>
          <cell r="H55" t="str">
            <v>Townsville</v>
          </cell>
          <cell r="I55" t="str">
            <v>Qld</v>
          </cell>
          <cell r="J55">
            <v>4817</v>
          </cell>
          <cell r="L55" t="str">
            <v>0431 793 814</v>
          </cell>
          <cell r="N55">
            <v>9505756</v>
          </cell>
          <cell r="O55">
            <v>550</v>
          </cell>
          <cell r="P55">
            <v>45589</v>
          </cell>
          <cell r="Q55" t="str">
            <v xml:space="preserve">Fri PM; Sat AM; </v>
          </cell>
          <cell r="R55" t="str">
            <v>ben@bebendorfconstructions.com</v>
          </cell>
        </row>
        <row r="56">
          <cell r="A56">
            <v>54</v>
          </cell>
          <cell r="B56" t="str">
            <v>Expendaballs</v>
          </cell>
          <cell r="C56" t="str">
            <v>B2</v>
          </cell>
          <cell r="D56" t="str">
            <v>Braedon</v>
          </cell>
          <cell r="E56" t="str">
            <v>Davey</v>
          </cell>
          <cell r="F56" t="str">
            <v>32 Britomart Street</v>
          </cell>
          <cell r="G56" t="str">
            <v>Bushland Beach</v>
          </cell>
          <cell r="H56" t="str">
            <v>Townsville</v>
          </cell>
          <cell r="I56" t="str">
            <v>Qld</v>
          </cell>
          <cell r="J56">
            <v>4818</v>
          </cell>
          <cell r="L56" t="str">
            <v>0413 677 586</v>
          </cell>
          <cell r="N56">
            <v>9505818</v>
          </cell>
          <cell r="O56">
            <v>550</v>
          </cell>
          <cell r="P56">
            <v>45614</v>
          </cell>
          <cell r="Q56" t="str">
            <v>Home Field 65; All AM games</v>
          </cell>
          <cell r="R56" t="str">
            <v>braedon.davey@gmail.com</v>
          </cell>
        </row>
        <row r="57">
          <cell r="A57">
            <v>55</v>
          </cell>
          <cell r="B57" t="str">
            <v>Far Canals</v>
          </cell>
          <cell r="C57" t="str">
            <v>B2</v>
          </cell>
          <cell r="D57" t="str">
            <v>Kevin</v>
          </cell>
          <cell r="E57" t="str">
            <v>Marty</v>
          </cell>
          <cell r="F57" t="str">
            <v>6 Florentor Court</v>
          </cell>
          <cell r="G57" t="str">
            <v>Condon</v>
          </cell>
          <cell r="H57" t="str">
            <v>Townsville</v>
          </cell>
          <cell r="I57" t="str">
            <v>Qld</v>
          </cell>
          <cell r="J57">
            <v>4815</v>
          </cell>
          <cell r="L57" t="str">
            <v>0400 269 269</v>
          </cell>
          <cell r="M57" t="str">
            <v>Mt Carmel</v>
          </cell>
          <cell r="N57">
            <v>9501569</v>
          </cell>
          <cell r="O57">
            <v>550</v>
          </cell>
          <cell r="P57">
            <v>45617</v>
          </cell>
          <cell r="Q57" t="str">
            <v>Play Swingers XI on Saturday</v>
          </cell>
          <cell r="R57" t="str">
            <v>kevin_marty63@hotmail.com</v>
          </cell>
        </row>
        <row r="58">
          <cell r="A58">
            <v>56</v>
          </cell>
          <cell r="B58" t="str">
            <v>Far Kenworth-It</v>
          </cell>
          <cell r="C58" t="str">
            <v>B2</v>
          </cell>
          <cell r="D58" t="str">
            <v>Keegan</v>
          </cell>
          <cell r="E58" t="str">
            <v>Keane</v>
          </cell>
          <cell r="F58" t="str">
            <v>842 Black River Road</v>
          </cell>
          <cell r="G58" t="str">
            <v>Black River</v>
          </cell>
          <cell r="H58" t="str">
            <v>Townsville</v>
          </cell>
          <cell r="I58" t="str">
            <v>Qld</v>
          </cell>
          <cell r="J58">
            <v>4818</v>
          </cell>
          <cell r="L58" t="str">
            <v>0437 888 261</v>
          </cell>
          <cell r="N58">
            <v>9505699</v>
          </cell>
          <cell r="O58">
            <v>550</v>
          </cell>
          <cell r="P58">
            <v>45562</v>
          </cell>
          <cell r="Q58" t="str">
            <v>Fri PM; Sat PM; Sun AM</v>
          </cell>
          <cell r="R58" t="str">
            <v>keegan.keane@hotmail.com</v>
          </cell>
        </row>
        <row r="59">
          <cell r="A59">
            <v>57</v>
          </cell>
          <cell r="B59" t="str">
            <v>Farmers XI</v>
          </cell>
          <cell r="C59" t="str">
            <v>B2</v>
          </cell>
          <cell r="D59" t="str">
            <v>Melanie</v>
          </cell>
          <cell r="E59" t="str">
            <v>Walker</v>
          </cell>
          <cell r="F59" t="str">
            <v>PO Box 1046</v>
          </cell>
          <cell r="H59" t="str">
            <v>Charters Towers</v>
          </cell>
          <cell r="I59" t="str">
            <v>Qld</v>
          </cell>
          <cell r="J59">
            <v>4820</v>
          </cell>
          <cell r="L59" t="str">
            <v>0437 871 323</v>
          </cell>
          <cell r="N59">
            <v>9505834</v>
          </cell>
          <cell r="O59">
            <v>550</v>
          </cell>
          <cell r="P59">
            <v>45594</v>
          </cell>
          <cell r="Q59" t="str">
            <v>Home Field</v>
          </cell>
          <cell r="R59" t="str">
            <v>glenmel08@bigpond.com</v>
          </cell>
        </row>
        <row r="60">
          <cell r="A60">
            <v>58</v>
          </cell>
          <cell r="B60" t="str">
            <v>Fine 3rd Leg</v>
          </cell>
          <cell r="C60" t="str">
            <v>B2</v>
          </cell>
          <cell r="D60" t="str">
            <v>Jason</v>
          </cell>
          <cell r="E60" t="str">
            <v>Roseler</v>
          </cell>
          <cell r="F60" t="str">
            <v>274 Bluewater Drive</v>
          </cell>
          <cell r="H60" t="str">
            <v>Townsville</v>
          </cell>
          <cell r="I60" t="str">
            <v>Qld</v>
          </cell>
          <cell r="J60">
            <v>4818</v>
          </cell>
          <cell r="L60" t="str">
            <v>0458 155 728</v>
          </cell>
          <cell r="M60" t="str">
            <v>Private - John &amp; Kate Hasties Macrossan</v>
          </cell>
          <cell r="N60">
            <v>9505728</v>
          </cell>
          <cell r="O60">
            <v>550</v>
          </cell>
          <cell r="P60">
            <v>45576</v>
          </cell>
          <cell r="Q60" t="str">
            <v>Fri PM; Sat PM; Sun AM; Play Bivouac Junction</v>
          </cell>
          <cell r="R60" t="str">
            <v>jasonr@bonlec.com.au</v>
          </cell>
        </row>
        <row r="61">
          <cell r="A61">
            <v>59</v>
          </cell>
          <cell r="B61" t="str">
            <v>Free Beer Tomorrow</v>
          </cell>
          <cell r="C61" t="str">
            <v>B2</v>
          </cell>
          <cell r="D61" t="str">
            <v xml:space="preserve">Damon </v>
          </cell>
          <cell r="E61" t="str">
            <v>Thorn</v>
          </cell>
          <cell r="F61" t="str">
            <v>57 Louisa Road</v>
          </cell>
          <cell r="H61" t="str">
            <v>Charters Towers</v>
          </cell>
          <cell r="I61" t="str">
            <v>Qld</v>
          </cell>
          <cell r="J61">
            <v>4820</v>
          </cell>
          <cell r="L61" t="str">
            <v>0474 561 334</v>
          </cell>
          <cell r="N61">
            <v>9501532</v>
          </cell>
          <cell r="O61">
            <v>550</v>
          </cell>
          <cell r="P61">
            <v>45614</v>
          </cell>
          <cell r="R61" t="str">
            <v>damonthorn@yahoo.com</v>
          </cell>
        </row>
        <row r="62">
          <cell r="A62">
            <v>60</v>
          </cell>
          <cell r="B62" t="str">
            <v>Fruit Loops</v>
          </cell>
          <cell r="C62" t="str">
            <v>B2</v>
          </cell>
          <cell r="D62" t="str">
            <v>Ian</v>
          </cell>
          <cell r="E62" t="str">
            <v>Ingram</v>
          </cell>
          <cell r="F62" t="str">
            <v>8 Cabernet Court</v>
          </cell>
          <cell r="G62" t="str">
            <v>Condon</v>
          </cell>
          <cell r="H62" t="str">
            <v>Townsville</v>
          </cell>
          <cell r="I62" t="str">
            <v>Qld</v>
          </cell>
          <cell r="J62">
            <v>4815</v>
          </cell>
          <cell r="L62" t="str">
            <v>0407 183 153</v>
          </cell>
          <cell r="M62" t="str">
            <v>Dalrymple Tourist Van Park</v>
          </cell>
          <cell r="N62">
            <v>9505800</v>
          </cell>
          <cell r="O62">
            <v>550</v>
          </cell>
          <cell r="P62">
            <v>45607</v>
          </cell>
          <cell r="R62" t="str">
            <v>ianingram@outlook.com</v>
          </cell>
        </row>
        <row r="63">
          <cell r="A63">
            <v>61</v>
          </cell>
          <cell r="B63" t="str">
            <v>Fruit Pies</v>
          </cell>
          <cell r="C63" t="str">
            <v>B2</v>
          </cell>
          <cell r="D63" t="str">
            <v>Luke</v>
          </cell>
          <cell r="E63" t="str">
            <v>Maccarone</v>
          </cell>
          <cell r="F63" t="str">
            <v>7 Kosciusko Way</v>
          </cell>
          <cell r="G63" t="str">
            <v>Mount Louisa</v>
          </cell>
          <cell r="H63" t="str">
            <v>Townsville</v>
          </cell>
          <cell r="I63" t="str">
            <v>Qld</v>
          </cell>
          <cell r="J63">
            <v>4814</v>
          </cell>
          <cell r="L63" t="str">
            <v>0410 608 578</v>
          </cell>
          <cell r="M63" t="str">
            <v>Aussie Oasis Outback Holiday Park</v>
          </cell>
          <cell r="N63">
            <v>9505687</v>
          </cell>
          <cell r="O63">
            <v>550</v>
          </cell>
          <cell r="P63">
            <v>45560</v>
          </cell>
          <cell r="Q63" t="str">
            <v>All AM games</v>
          </cell>
          <cell r="R63" t="str">
            <v>lukendee@exemail.com.au</v>
          </cell>
        </row>
        <row r="64">
          <cell r="A64">
            <v>62</v>
          </cell>
          <cell r="B64" t="str">
            <v>Garbutt Magpies</v>
          </cell>
          <cell r="C64" t="str">
            <v>B2</v>
          </cell>
          <cell r="D64" t="str">
            <v>Jermaine</v>
          </cell>
          <cell r="E64" t="str">
            <v>Ross</v>
          </cell>
          <cell r="H64" t="str">
            <v>Townsville</v>
          </cell>
          <cell r="I64" t="str">
            <v>Qld</v>
          </cell>
          <cell r="J64">
            <v>4814</v>
          </cell>
          <cell r="L64" t="str">
            <v>0406 787 268</v>
          </cell>
          <cell r="N64">
            <v>9501547</v>
          </cell>
          <cell r="O64">
            <v>550</v>
          </cell>
          <cell r="P64">
            <v>45620</v>
          </cell>
          <cell r="R64" t="str">
            <v>nicoleross346@gmail.com</v>
          </cell>
        </row>
        <row r="65">
          <cell r="A65">
            <v>63</v>
          </cell>
          <cell r="B65" t="str">
            <v>Garry's Mob</v>
          </cell>
          <cell r="C65" t="str">
            <v>B2</v>
          </cell>
          <cell r="D65" t="str">
            <v xml:space="preserve">Dylan </v>
          </cell>
          <cell r="E65" t="str">
            <v>Knuth</v>
          </cell>
          <cell r="F65" t="str">
            <v>PO Box 1418</v>
          </cell>
          <cell r="H65" t="str">
            <v>Charters Towers</v>
          </cell>
          <cell r="I65" t="str">
            <v>Qld</v>
          </cell>
          <cell r="J65">
            <v>4820</v>
          </cell>
          <cell r="N65">
            <v>9505732</v>
          </cell>
          <cell r="O65">
            <v>550</v>
          </cell>
          <cell r="P65">
            <v>45579</v>
          </cell>
          <cell r="R65" t="str">
            <v>dylanknuth16@hotmail.com</v>
          </cell>
        </row>
        <row r="66">
          <cell r="A66">
            <v>64</v>
          </cell>
          <cell r="B66" t="str">
            <v>Georgetown Joes</v>
          </cell>
          <cell r="C66" t="str">
            <v>B2</v>
          </cell>
          <cell r="D66" t="str">
            <v>Clayton</v>
          </cell>
          <cell r="E66" t="str">
            <v>Pedracini</v>
          </cell>
          <cell r="F66" t="str">
            <v>PMB 222</v>
          </cell>
          <cell r="H66" t="str">
            <v>Georgetown</v>
          </cell>
          <cell r="I66" t="str">
            <v>Qld</v>
          </cell>
          <cell r="J66">
            <v>4871</v>
          </cell>
          <cell r="K66" t="str">
            <v>4062 1141</v>
          </cell>
          <cell r="L66" t="str">
            <v>0497 088 008</v>
          </cell>
          <cell r="M66" t="str">
            <v>Rix Hotel</v>
          </cell>
          <cell r="N66">
            <v>9505827</v>
          </cell>
          <cell r="O66">
            <v>550</v>
          </cell>
          <cell r="P66">
            <v>45602</v>
          </cell>
          <cell r="R66" t="str">
            <v>claytonpedracini@yahoo.com.au</v>
          </cell>
        </row>
        <row r="67">
          <cell r="A67">
            <v>65</v>
          </cell>
          <cell r="B67" t="str">
            <v>Gibby's Greenants</v>
          </cell>
          <cell r="C67" t="str">
            <v>B2</v>
          </cell>
          <cell r="D67" t="str">
            <v>Andrew</v>
          </cell>
          <cell r="E67" t="str">
            <v>Barry</v>
          </cell>
          <cell r="F67" t="str">
            <v>8 Marchwood Avenue</v>
          </cell>
          <cell r="G67" t="str">
            <v>Kirwan</v>
          </cell>
          <cell r="H67" t="str">
            <v>Townsville</v>
          </cell>
          <cell r="I67" t="str">
            <v>Qld</v>
          </cell>
          <cell r="J67">
            <v>4817</v>
          </cell>
          <cell r="L67" t="str">
            <v>0400 774 210</v>
          </cell>
          <cell r="M67" t="str">
            <v>Country Road Motel</v>
          </cell>
          <cell r="N67">
            <v>9501576</v>
          </cell>
          <cell r="O67">
            <v>550</v>
          </cell>
          <cell r="P67">
            <v>45616</v>
          </cell>
          <cell r="R67" t="str">
            <v>acbcabinets@gmail.com</v>
          </cell>
        </row>
        <row r="68">
          <cell r="A68">
            <v>66</v>
          </cell>
          <cell r="B68" t="str">
            <v>Gone Fishin'</v>
          </cell>
          <cell r="C68" t="str">
            <v>B2</v>
          </cell>
          <cell r="D68" t="str">
            <v>Brady</v>
          </cell>
          <cell r="E68" t="str">
            <v>Allan</v>
          </cell>
          <cell r="F68" t="str">
            <v>71 Stubley Street</v>
          </cell>
          <cell r="H68" t="str">
            <v>Charters Towers</v>
          </cell>
          <cell r="I68" t="str">
            <v>Qld</v>
          </cell>
          <cell r="J68">
            <v>4820</v>
          </cell>
          <cell r="L68" t="str">
            <v>0422 131 601</v>
          </cell>
          <cell r="N68">
            <v>9505730</v>
          </cell>
          <cell r="O68">
            <v>275</v>
          </cell>
          <cell r="P68">
            <v>45579</v>
          </cell>
          <cell r="Q68" t="str">
            <v>Home Field</v>
          </cell>
          <cell r="R68" t="str">
            <v>bradya42@gmail.com</v>
          </cell>
        </row>
        <row r="69">
          <cell r="A69">
            <v>67</v>
          </cell>
          <cell r="B69" t="str">
            <v>Good As Gold</v>
          </cell>
          <cell r="C69" t="str">
            <v>B2</v>
          </cell>
          <cell r="D69" t="str">
            <v>David</v>
          </cell>
          <cell r="E69" t="str">
            <v>Smith</v>
          </cell>
          <cell r="F69" t="str">
            <v>35 Oysterlee Street</v>
          </cell>
          <cell r="H69" t="str">
            <v>Mackay</v>
          </cell>
          <cell r="I69" t="str">
            <v>Qld</v>
          </cell>
          <cell r="J69">
            <v>4740</v>
          </cell>
          <cell r="L69" t="str">
            <v>0407 672 083</v>
          </cell>
          <cell r="N69">
            <v>9501583</v>
          </cell>
          <cell r="O69">
            <v>550</v>
          </cell>
          <cell r="P69">
            <v>45627</v>
          </cell>
          <cell r="R69" t="str">
            <v>kelchucky@hotmail.com</v>
          </cell>
        </row>
        <row r="70">
          <cell r="A70">
            <v>68</v>
          </cell>
          <cell r="B70" t="str">
            <v>Grandstanders</v>
          </cell>
          <cell r="C70" t="str">
            <v>B2</v>
          </cell>
          <cell r="D70" t="str">
            <v xml:space="preserve">Anton </v>
          </cell>
          <cell r="E70" t="str">
            <v>booy</v>
          </cell>
          <cell r="F70" t="str">
            <v>PO Box 6332</v>
          </cell>
          <cell r="H70" t="str">
            <v>Cairns</v>
          </cell>
          <cell r="I70" t="str">
            <v>Qld</v>
          </cell>
          <cell r="J70">
            <v>4870</v>
          </cell>
          <cell r="K70" t="str">
            <v>4081 7444</v>
          </cell>
          <cell r="L70" t="str">
            <v>0418 183 007</v>
          </cell>
          <cell r="N70">
            <v>9505698</v>
          </cell>
          <cell r="O70">
            <v>550</v>
          </cell>
          <cell r="P70">
            <v>45562</v>
          </cell>
          <cell r="Q70" t="str">
            <v>Home Field "Burry Oval"</v>
          </cell>
          <cell r="R70" t="str">
            <v>accounts@aabequipment.com.au</v>
          </cell>
        </row>
        <row r="71">
          <cell r="A71">
            <v>69</v>
          </cell>
          <cell r="B71" t="str">
            <v>Grandstanders II</v>
          </cell>
          <cell r="C71" t="str">
            <v>B2</v>
          </cell>
          <cell r="D71" t="str">
            <v>William</v>
          </cell>
          <cell r="E71" t="str">
            <v>Urquhart</v>
          </cell>
          <cell r="F71" t="str">
            <v>106 Range Road</v>
          </cell>
          <cell r="H71" t="str">
            <v>Charters Towers</v>
          </cell>
          <cell r="I71" t="str">
            <v>Qld</v>
          </cell>
          <cell r="J71">
            <v>4820</v>
          </cell>
          <cell r="L71" t="str">
            <v>0448 508 581</v>
          </cell>
          <cell r="N71" t="str">
            <v>To Pay</v>
          </cell>
          <cell r="O71"/>
          <cell r="P71"/>
          <cell r="Q71" t="str">
            <v>Home field</v>
          </cell>
          <cell r="R71" t="str">
            <v>williamurquhart@icloud.com</v>
          </cell>
        </row>
        <row r="72">
          <cell r="A72">
            <v>70</v>
          </cell>
          <cell r="B72" t="str">
            <v>Grazed Anatomy</v>
          </cell>
          <cell r="C72" t="str">
            <v>B2</v>
          </cell>
          <cell r="D72" t="str">
            <v xml:space="preserve">Dylan </v>
          </cell>
          <cell r="E72" t="str">
            <v>Furnell</v>
          </cell>
          <cell r="F72" t="str">
            <v>41 Park Street</v>
          </cell>
          <cell r="G72" t="str">
            <v>Pimlico</v>
          </cell>
          <cell r="H72" t="str">
            <v>Townsville</v>
          </cell>
          <cell r="I72" t="str">
            <v>Qld</v>
          </cell>
          <cell r="J72">
            <v>4812</v>
          </cell>
          <cell r="L72" t="str">
            <v>0403 729 824</v>
          </cell>
          <cell r="N72">
            <v>9501534</v>
          </cell>
          <cell r="O72">
            <v>550</v>
          </cell>
          <cell r="P72">
            <v>45618</v>
          </cell>
          <cell r="Q72" t="str">
            <v>Fri PM; games at  Mosman Park</v>
          </cell>
          <cell r="R72" t="str">
            <v>grazedanatomyct@gmail.com</v>
          </cell>
        </row>
        <row r="73">
          <cell r="A73">
            <v>71</v>
          </cell>
          <cell r="B73" t="str">
            <v>Grog Monsters</v>
          </cell>
          <cell r="C73" t="str">
            <v>B2</v>
          </cell>
          <cell r="D73" t="str">
            <v>Jodie &amp; Paul</v>
          </cell>
          <cell r="E73" t="str">
            <v>Polinelli</v>
          </cell>
          <cell r="F73" t="str">
            <v>PO Box 258</v>
          </cell>
          <cell r="H73" t="str">
            <v>Homestead</v>
          </cell>
          <cell r="I73" t="str">
            <v>Qld</v>
          </cell>
          <cell r="J73">
            <v>4816</v>
          </cell>
          <cell r="L73" t="str">
            <v>0418 238 115</v>
          </cell>
          <cell r="N73">
            <v>9501526</v>
          </cell>
          <cell r="O73">
            <v>550</v>
          </cell>
          <cell r="P73">
            <v>45621</v>
          </cell>
          <cell r="Q73" t="str">
            <v>Home Field 62; Play Silver Chickens</v>
          </cell>
          <cell r="R73" t="str">
            <v>lingard85@hotmail.com</v>
          </cell>
        </row>
        <row r="74">
          <cell r="A74">
            <v>72</v>
          </cell>
          <cell r="B74" t="str">
            <v>Here for the Beer</v>
          </cell>
          <cell r="C74" t="str">
            <v>B2</v>
          </cell>
          <cell r="D74" t="str">
            <v>David</v>
          </cell>
          <cell r="E74" t="str">
            <v>Jayo</v>
          </cell>
          <cell r="F74" t="str">
            <v>6 Tllanus Street</v>
          </cell>
          <cell r="H74" t="str">
            <v>Townsville</v>
          </cell>
          <cell r="I74" t="str">
            <v>Qld</v>
          </cell>
          <cell r="J74">
            <v>4814</v>
          </cell>
          <cell r="L74" t="str">
            <v>0477 688 223</v>
          </cell>
          <cell r="M74" t="str">
            <v>Miners Football Club</v>
          </cell>
          <cell r="N74">
            <v>9505745</v>
          </cell>
          <cell r="O74">
            <v>550</v>
          </cell>
          <cell r="P74">
            <v>45586</v>
          </cell>
          <cell r="Q74" t="str">
            <v>All AM games</v>
          </cell>
          <cell r="R74" t="str">
            <v>crazyjayo@hotmail.com</v>
          </cell>
        </row>
        <row r="75">
          <cell r="A75">
            <v>73</v>
          </cell>
          <cell r="B75" t="str">
            <v>Hit 'N' Split</v>
          </cell>
          <cell r="C75" t="str">
            <v>B2</v>
          </cell>
          <cell r="D75" t="str">
            <v>Codie</v>
          </cell>
          <cell r="E75" t="str">
            <v>McCarthy</v>
          </cell>
          <cell r="F75" t="str">
            <v>10 Penda Street</v>
          </cell>
          <cell r="G75" t="str">
            <v>Goonol</v>
          </cell>
          <cell r="H75" t="str">
            <v>Innisfail</v>
          </cell>
          <cell r="I75" t="str">
            <v>Qld</v>
          </cell>
          <cell r="J75">
            <v>4860</v>
          </cell>
          <cell r="L75" t="str">
            <v>0408 973 396</v>
          </cell>
          <cell r="N75">
            <v>9505809</v>
          </cell>
          <cell r="O75">
            <v>550</v>
          </cell>
          <cell r="P75">
            <v>45613</v>
          </cell>
          <cell r="Q75" t="str">
            <v>All AM games</v>
          </cell>
          <cell r="R75" t="str">
            <v>codiemccarthy77@gmail.com</v>
          </cell>
        </row>
        <row r="76">
          <cell r="A76">
            <v>74</v>
          </cell>
          <cell r="B76" t="str">
            <v>Home Hill Bandits</v>
          </cell>
          <cell r="C76" t="str">
            <v>B2</v>
          </cell>
          <cell r="D76" t="str">
            <v>Jarrod</v>
          </cell>
          <cell r="E76" t="str">
            <v>Camer</v>
          </cell>
          <cell r="F76" t="str">
            <v>134 Fourteenth Avenue</v>
          </cell>
          <cell r="H76" t="str">
            <v>Home Hill</v>
          </cell>
          <cell r="I76" t="str">
            <v>Qld</v>
          </cell>
          <cell r="J76">
            <v>4806</v>
          </cell>
          <cell r="L76" t="str">
            <v>0436 189 574</v>
          </cell>
          <cell r="N76">
            <v>9501556</v>
          </cell>
          <cell r="O76">
            <v>550</v>
          </cell>
          <cell r="P76">
            <v>45615</v>
          </cell>
          <cell r="R76" t="str">
            <v>jcamer21@gmail.com</v>
          </cell>
        </row>
        <row r="77">
          <cell r="A77">
            <v>75</v>
          </cell>
          <cell r="B77" t="str">
            <v>Hornets Black</v>
          </cell>
          <cell r="C77" t="str">
            <v>B2</v>
          </cell>
          <cell r="D77" t="str">
            <v xml:space="preserve">Nathan </v>
          </cell>
          <cell r="E77" t="str">
            <v>McLachlan</v>
          </cell>
          <cell r="F77" t="str">
            <v>9 Shoalmarra Drive</v>
          </cell>
          <cell r="G77" t="str">
            <v>Mount Low</v>
          </cell>
          <cell r="H77" t="str">
            <v>Townsville</v>
          </cell>
          <cell r="I77" t="str">
            <v>Qld</v>
          </cell>
          <cell r="J77">
            <v>4818</v>
          </cell>
          <cell r="K77" t="str">
            <v>4778 0934</v>
          </cell>
          <cell r="L77" t="str">
            <v>0448 840 055</v>
          </cell>
          <cell r="M77" t="str">
            <v>Athletics Club</v>
          </cell>
          <cell r="N77">
            <v>9505691</v>
          </cell>
          <cell r="O77">
            <v>550</v>
          </cell>
          <cell r="P77">
            <v>45560</v>
          </cell>
          <cell r="Q77" t="str">
            <v>Home Field Athletics; SunAMgame Hornets Gold</v>
          </cell>
          <cell r="R77" t="str">
            <v>pudd04@bigpond.com</v>
          </cell>
        </row>
        <row r="78">
          <cell r="A78">
            <v>76</v>
          </cell>
          <cell r="B78" t="str">
            <v>Hornets Gold</v>
          </cell>
          <cell r="C78" t="str">
            <v>B2</v>
          </cell>
          <cell r="D78" t="str">
            <v xml:space="preserve">Nathan </v>
          </cell>
          <cell r="E78" t="str">
            <v>McLachlan</v>
          </cell>
          <cell r="F78" t="str">
            <v>9 Shoalmarra Drive</v>
          </cell>
          <cell r="G78" t="str">
            <v>Mount Low</v>
          </cell>
          <cell r="H78" t="str">
            <v>Townsville</v>
          </cell>
          <cell r="I78" t="str">
            <v>Qld</v>
          </cell>
          <cell r="J78">
            <v>4818</v>
          </cell>
          <cell r="K78" t="str">
            <v>4778 0934</v>
          </cell>
          <cell r="L78" t="str">
            <v>0448 840 055</v>
          </cell>
          <cell r="M78" t="str">
            <v>Athletics Club</v>
          </cell>
          <cell r="N78">
            <v>9505691</v>
          </cell>
          <cell r="O78">
            <v>550</v>
          </cell>
          <cell r="P78">
            <v>45560</v>
          </cell>
          <cell r="Q78" t="str">
            <v>Home Field Athletics; SunAMgame Hornets Black</v>
          </cell>
          <cell r="R78" t="str">
            <v>pudd04@bigpond.com</v>
          </cell>
        </row>
        <row r="79">
          <cell r="A79">
            <v>77</v>
          </cell>
          <cell r="B79" t="str">
            <v>Hughenden Grog Monsters</v>
          </cell>
          <cell r="C79" t="str">
            <v>B2</v>
          </cell>
          <cell r="D79" t="str">
            <v>Kelly</v>
          </cell>
          <cell r="E79" t="str">
            <v>Carter</v>
          </cell>
          <cell r="F79" t="str">
            <v>PO Box 210</v>
          </cell>
          <cell r="H79" t="str">
            <v>Hughenden</v>
          </cell>
          <cell r="I79" t="str">
            <v>Qld</v>
          </cell>
          <cell r="J79">
            <v>4821</v>
          </cell>
          <cell r="L79" t="str">
            <v>0429 411 689</v>
          </cell>
          <cell r="N79">
            <v>9505695</v>
          </cell>
          <cell r="O79">
            <v>550</v>
          </cell>
          <cell r="P79">
            <v>45560</v>
          </cell>
          <cell r="R79" t="str">
            <v>kelly@cartersheds.com.au</v>
          </cell>
        </row>
        <row r="80">
          <cell r="A80">
            <v>78</v>
          </cell>
          <cell r="B80" t="str">
            <v>Inghamvale Housos</v>
          </cell>
          <cell r="C80" t="str">
            <v>B2</v>
          </cell>
          <cell r="D80" t="str">
            <v>Debbie</v>
          </cell>
          <cell r="E80" t="str">
            <v>Camp</v>
          </cell>
          <cell r="F80" t="str">
            <v>11 Macdonald Street</v>
          </cell>
          <cell r="H80" t="str">
            <v>Ingham</v>
          </cell>
          <cell r="I80" t="str">
            <v>Qld</v>
          </cell>
          <cell r="J80">
            <v>4850</v>
          </cell>
          <cell r="L80" t="str">
            <v>0417 626 283</v>
          </cell>
          <cell r="N80">
            <v>9505717</v>
          </cell>
          <cell r="O80">
            <v>550</v>
          </cell>
          <cell r="P80">
            <v>45571</v>
          </cell>
          <cell r="R80" t="str">
            <v>debcamp@optusnet.com.au</v>
          </cell>
        </row>
        <row r="81">
          <cell r="A81">
            <v>79</v>
          </cell>
          <cell r="B81" t="str">
            <v>Jungle Patrol 1</v>
          </cell>
          <cell r="C81" t="str">
            <v>B2</v>
          </cell>
          <cell r="D81" t="str">
            <v>Barry</v>
          </cell>
          <cell r="E81" t="str">
            <v>O'Brien</v>
          </cell>
          <cell r="F81" t="str">
            <v>PO Box 202</v>
          </cell>
          <cell r="H81" t="str">
            <v>Innisfail</v>
          </cell>
          <cell r="I81" t="str">
            <v>Qld</v>
          </cell>
          <cell r="J81">
            <v>4860</v>
          </cell>
          <cell r="L81" t="str">
            <v>0429 643 821</v>
          </cell>
          <cell r="M81" t="str">
            <v>Aussie Oasis Outback Holiday Park</v>
          </cell>
          <cell r="N81">
            <v>9505838</v>
          </cell>
          <cell r="O81">
            <v>550</v>
          </cell>
          <cell r="P81">
            <v>45605</v>
          </cell>
          <cell r="R81" t="str">
            <v>barryobrien@msfsugar.com.au</v>
          </cell>
        </row>
        <row r="82">
          <cell r="A82">
            <v>80</v>
          </cell>
          <cell r="B82" t="str">
            <v>Jungle Patrol 2</v>
          </cell>
          <cell r="C82" t="str">
            <v>B2</v>
          </cell>
          <cell r="D82" t="str">
            <v>Harrison</v>
          </cell>
          <cell r="E82" t="str">
            <v>Sullivan</v>
          </cell>
          <cell r="F82" t="str">
            <v>24 Frendon Parade</v>
          </cell>
          <cell r="G82" t="str">
            <v>Mount Low</v>
          </cell>
          <cell r="H82" t="str">
            <v>Townsville</v>
          </cell>
          <cell r="I82" t="str">
            <v>Qld</v>
          </cell>
          <cell r="J82">
            <v>4818</v>
          </cell>
          <cell r="L82" t="str">
            <v>0408 744 410</v>
          </cell>
          <cell r="N82">
            <v>9501554</v>
          </cell>
          <cell r="O82">
            <v>550</v>
          </cell>
          <cell r="P82">
            <v>45615</v>
          </cell>
          <cell r="Q82" t="str">
            <v>Sun AM</v>
          </cell>
          <cell r="R82" t="str">
            <v>harry@pdmanagers.com.au</v>
          </cell>
        </row>
        <row r="83">
          <cell r="A83">
            <v>81</v>
          </cell>
          <cell r="B83" t="str">
            <v>KickBack Kangaroos</v>
          </cell>
          <cell r="C83" t="str">
            <v>B2</v>
          </cell>
          <cell r="D83" t="str">
            <v>Braithen</v>
          </cell>
          <cell r="E83" t="str">
            <v>Knox</v>
          </cell>
          <cell r="F83" t="str">
            <v>1/36 Savannah Chase</v>
          </cell>
          <cell r="G83" t="str">
            <v>Burdell</v>
          </cell>
          <cell r="H83" t="str">
            <v>Townsville</v>
          </cell>
          <cell r="I83" t="str">
            <v>Qld</v>
          </cell>
          <cell r="J83">
            <v>4818</v>
          </cell>
          <cell r="L83" t="str">
            <v>0456 382 988</v>
          </cell>
          <cell r="N83">
            <v>9505788</v>
          </cell>
          <cell r="O83">
            <v>550</v>
          </cell>
          <cell r="P83">
            <v>45610</v>
          </cell>
          <cell r="R83" t="str">
            <v>brizzlejohnson13@gmail.com</v>
          </cell>
        </row>
        <row r="84">
          <cell r="A84">
            <v>82</v>
          </cell>
          <cell r="B84" t="str">
            <v>King Dingalingz</v>
          </cell>
          <cell r="C84" t="str">
            <v>B2</v>
          </cell>
          <cell r="D84" t="str">
            <v>Bianca</v>
          </cell>
          <cell r="E84" t="str">
            <v>Spannagle</v>
          </cell>
          <cell r="F84" t="str">
            <v>56 Estate Avenue</v>
          </cell>
          <cell r="H84" t="str">
            <v>Charters Towers</v>
          </cell>
          <cell r="I84" t="str">
            <v>Qld</v>
          </cell>
          <cell r="J84">
            <v>4820</v>
          </cell>
          <cell r="L84" t="str">
            <v>0429 010 094</v>
          </cell>
          <cell r="N84">
            <v>9505771</v>
          </cell>
          <cell r="O84">
            <v>550</v>
          </cell>
          <cell r="P84">
            <v>45595</v>
          </cell>
          <cell r="R84" t="str">
            <v>biancaspannagle13@hotmail.com</v>
          </cell>
        </row>
        <row r="85">
          <cell r="A85">
            <v>83</v>
          </cell>
          <cell r="B85" t="str">
            <v>Lager Louts</v>
          </cell>
          <cell r="C85" t="str">
            <v>B2</v>
          </cell>
          <cell r="D85" t="str">
            <v>Darren</v>
          </cell>
          <cell r="E85" t="str">
            <v xml:space="preserve">Land </v>
          </cell>
          <cell r="F85" t="str">
            <v>9 Highgrove Avenue</v>
          </cell>
          <cell r="H85" t="str">
            <v>Shaw</v>
          </cell>
          <cell r="I85" t="str">
            <v>Qld</v>
          </cell>
          <cell r="J85">
            <v>4818</v>
          </cell>
          <cell r="L85" t="str">
            <v>0439 775 439</v>
          </cell>
          <cell r="N85">
            <v>9505718</v>
          </cell>
          <cell r="O85">
            <v>550</v>
          </cell>
          <cell r="P85">
            <v>45571</v>
          </cell>
          <cell r="R85" t="str">
            <v>darrenland83@gmail.com</v>
          </cell>
        </row>
        <row r="86">
          <cell r="A86">
            <v>84</v>
          </cell>
          <cell r="B86" t="str">
            <v>Laidback XI</v>
          </cell>
          <cell r="C86" t="str">
            <v>B2</v>
          </cell>
          <cell r="D86" t="str">
            <v>Gary</v>
          </cell>
          <cell r="E86" t="str">
            <v>Naughton</v>
          </cell>
          <cell r="F86" t="str">
            <v>Unit 3/30 The Strand</v>
          </cell>
          <cell r="H86" t="str">
            <v>Townsville</v>
          </cell>
          <cell r="I86" t="str">
            <v>Qld</v>
          </cell>
          <cell r="J86">
            <v>4810</v>
          </cell>
          <cell r="L86" t="str">
            <v>0458 108 362</v>
          </cell>
          <cell r="N86" t="str">
            <v>To Pay</v>
          </cell>
          <cell r="O86"/>
          <cell r="P86"/>
          <cell r="Q86" t="str">
            <v>FriAM; SatAM; SunPM</v>
          </cell>
          <cell r="R86" t="str">
            <v>gjandm@bigpond.com.au</v>
          </cell>
        </row>
        <row r="87">
          <cell r="A87">
            <v>85</v>
          </cell>
          <cell r="B87" t="str">
            <v>Malcheks Cricket Team</v>
          </cell>
          <cell r="C87" t="str">
            <v>B2</v>
          </cell>
          <cell r="D87" t="str">
            <v xml:space="preserve">Mitch </v>
          </cell>
          <cell r="E87" t="str">
            <v>Rawlins</v>
          </cell>
          <cell r="F87" t="str">
            <v>20 Sherriff Street</v>
          </cell>
          <cell r="H87" t="str">
            <v>Townsville</v>
          </cell>
          <cell r="I87" t="str">
            <v>Qld</v>
          </cell>
          <cell r="J87">
            <v>4812</v>
          </cell>
          <cell r="L87" t="str">
            <v>0478 011 003</v>
          </cell>
          <cell r="M87" t="str">
            <v>Charters Towers Motel</v>
          </cell>
          <cell r="N87">
            <v>9501562</v>
          </cell>
          <cell r="O87">
            <v>550</v>
          </cell>
          <cell r="P87">
            <v>45616</v>
          </cell>
          <cell r="R87" t="str">
            <v>mitchell.rawlins@outlook.com</v>
          </cell>
        </row>
        <row r="88">
          <cell r="A88">
            <v>86</v>
          </cell>
          <cell r="B88" t="str">
            <v>Malendrino's from Mareeba</v>
          </cell>
          <cell r="C88" t="str">
            <v>B2</v>
          </cell>
          <cell r="D88" t="str">
            <v>Joe</v>
          </cell>
          <cell r="E88" t="str">
            <v>Salerno</v>
          </cell>
          <cell r="F88" t="str">
            <v>32 Springbrook Ave</v>
          </cell>
          <cell r="H88" t="str">
            <v>Redlynch</v>
          </cell>
          <cell r="I88" t="str">
            <v>Qld</v>
          </cell>
          <cell r="J88">
            <v>4870</v>
          </cell>
          <cell r="L88" t="str">
            <v>0422 740 460</v>
          </cell>
          <cell r="N88">
            <v>9505840</v>
          </cell>
          <cell r="O88">
            <v>550</v>
          </cell>
          <cell r="P88">
            <v>45588</v>
          </cell>
          <cell r="R88" t="str">
            <v>joe.salerno12@outlook.com</v>
          </cell>
        </row>
        <row r="89">
          <cell r="A89">
            <v>87</v>
          </cell>
          <cell r="B89" t="str">
            <v>Mareeba Bandits</v>
          </cell>
          <cell r="C89" t="str">
            <v>B2</v>
          </cell>
          <cell r="D89" t="str">
            <v xml:space="preserve">Jackson </v>
          </cell>
          <cell r="E89" t="str">
            <v>Brown</v>
          </cell>
          <cell r="F89" t="str">
            <v>3B Kearney Street</v>
          </cell>
          <cell r="H89" t="str">
            <v>Mareeba</v>
          </cell>
          <cell r="I89" t="str">
            <v>Qld</v>
          </cell>
          <cell r="J89">
            <v>4880</v>
          </cell>
          <cell r="L89" t="str">
            <v>0457 196 426</v>
          </cell>
          <cell r="M89" t="str">
            <v>Aussie Oasis Outback Holiday Park</v>
          </cell>
          <cell r="N89">
            <v>9501581</v>
          </cell>
          <cell r="O89">
            <v>550</v>
          </cell>
          <cell r="P89">
            <v>45623</v>
          </cell>
          <cell r="R89" t="str">
            <v>jacksonbrown998@outlook.com</v>
          </cell>
        </row>
        <row r="90">
          <cell r="A90">
            <v>88</v>
          </cell>
          <cell r="B90" t="str">
            <v>Masterbatters</v>
          </cell>
          <cell r="C90" t="str">
            <v>B2</v>
          </cell>
          <cell r="D90" t="str">
            <v>Brooke</v>
          </cell>
          <cell r="E90" t="str">
            <v>Stevenson</v>
          </cell>
          <cell r="F90" t="str">
            <v>79 Stubley Street</v>
          </cell>
          <cell r="H90" t="str">
            <v>Charters Towers</v>
          </cell>
          <cell r="I90" t="str">
            <v>Qld</v>
          </cell>
          <cell r="J90">
            <v>4820</v>
          </cell>
          <cell r="L90" t="str">
            <v>0447 539 403</v>
          </cell>
          <cell r="N90">
            <v>9505823</v>
          </cell>
          <cell r="O90">
            <v>550</v>
          </cell>
          <cell r="P90">
            <v>45614</v>
          </cell>
          <cell r="R90" t="str">
            <v>brooke.stevenson98@gmail.com</v>
          </cell>
        </row>
        <row r="91">
          <cell r="A91">
            <v>89</v>
          </cell>
          <cell r="B91" t="str">
            <v>Melissa Anne King</v>
          </cell>
          <cell r="C91" t="str">
            <v>B2</v>
          </cell>
          <cell r="D91" t="str">
            <v>Melissa</v>
          </cell>
          <cell r="E91" t="str">
            <v>King</v>
          </cell>
          <cell r="F91" t="e">
            <v>#N/A</v>
          </cell>
          <cell r="H91" t="e">
            <v>#N/A</v>
          </cell>
          <cell r="I91" t="e">
            <v>#N/A</v>
          </cell>
          <cell r="J91" t="e">
            <v>#N/A</v>
          </cell>
          <cell r="L91" t="e">
            <v>#N/A</v>
          </cell>
          <cell r="M91" t="e">
            <v>#N/A</v>
          </cell>
          <cell r="N91">
            <v>9501604</v>
          </cell>
          <cell r="O91">
            <v>550</v>
          </cell>
          <cell r="P91">
            <v>45621</v>
          </cell>
          <cell r="R91" t="e">
            <v>#N/A</v>
          </cell>
        </row>
        <row r="92">
          <cell r="A92">
            <v>90</v>
          </cell>
          <cell r="B92" t="str">
            <v>Milkrun</v>
          </cell>
          <cell r="C92" t="str">
            <v>B2</v>
          </cell>
          <cell r="D92" t="str">
            <v>Blake</v>
          </cell>
          <cell r="E92" t="str">
            <v>Heitmann</v>
          </cell>
          <cell r="F92" t="str">
            <v>8 Sandstone Drive</v>
          </cell>
          <cell r="H92" t="str">
            <v>Kirwan</v>
          </cell>
          <cell r="I92" t="str">
            <v>Qld</v>
          </cell>
          <cell r="J92">
            <v>4817</v>
          </cell>
          <cell r="L92" t="str">
            <v>0422 185 634</v>
          </cell>
          <cell r="N92">
            <v>9501555</v>
          </cell>
          <cell r="O92">
            <v>550</v>
          </cell>
          <cell r="P92">
            <v>45615</v>
          </cell>
          <cell r="R92" t="str">
            <v>heitmannblake@gmail.com</v>
          </cell>
        </row>
        <row r="93">
          <cell r="A93">
            <v>91</v>
          </cell>
          <cell r="B93" t="str">
            <v>Mingela</v>
          </cell>
          <cell r="C93" t="str">
            <v>B2</v>
          </cell>
          <cell r="D93" t="str">
            <v>Rhonda</v>
          </cell>
          <cell r="E93" t="str">
            <v>Murphy</v>
          </cell>
          <cell r="F93" t="str">
            <v>16 Pasteur Street</v>
          </cell>
          <cell r="G93" t="str">
            <v>Wulguru</v>
          </cell>
          <cell r="H93" t="str">
            <v>Townsville</v>
          </cell>
          <cell r="I93" t="str">
            <v>Qld</v>
          </cell>
          <cell r="J93">
            <v>4811</v>
          </cell>
          <cell r="L93" t="str">
            <v>0431 091 197</v>
          </cell>
          <cell r="N93" t="str">
            <v>2024 Pd</v>
          </cell>
          <cell r="O93" t="str">
            <v>2024 Pd</v>
          </cell>
          <cell r="P93">
            <v>45560</v>
          </cell>
          <cell r="Q93" t="str">
            <v>Home Field</v>
          </cell>
          <cell r="R93" t="str">
            <v>rhonda.murphy66@outlook.com</v>
          </cell>
        </row>
        <row r="94">
          <cell r="A94">
            <v>92</v>
          </cell>
          <cell r="B94" t="str">
            <v>Nanna Meryl's XI</v>
          </cell>
          <cell r="C94" t="str">
            <v>B2</v>
          </cell>
          <cell r="D94" t="str">
            <v>John</v>
          </cell>
          <cell r="E94" t="str">
            <v>Salmond</v>
          </cell>
          <cell r="F94" t="str">
            <v>2329 Mt McConnel Road</v>
          </cell>
          <cell r="H94" t="str">
            <v>Collinsville</v>
          </cell>
          <cell r="I94" t="str">
            <v>Qld</v>
          </cell>
          <cell r="J94">
            <v>4804</v>
          </cell>
          <cell r="L94" t="str">
            <v>0427 060 026</v>
          </cell>
          <cell r="N94">
            <v>9505721</v>
          </cell>
          <cell r="O94">
            <v>550</v>
          </cell>
          <cell r="P94">
            <v>45565</v>
          </cell>
          <cell r="Q94" t="str">
            <v>Home Field</v>
          </cell>
          <cell r="R94" t="str">
            <v>jg.salmond84@gmail.com</v>
          </cell>
        </row>
        <row r="95">
          <cell r="A95">
            <v>93</v>
          </cell>
          <cell r="B95" t="str">
            <v>Neville's Nomads</v>
          </cell>
          <cell r="C95" t="str">
            <v>B2</v>
          </cell>
          <cell r="D95" t="str">
            <v>Richard</v>
          </cell>
          <cell r="E95" t="str">
            <v>Samwell</v>
          </cell>
          <cell r="F95" t="str">
            <v>104 Fourteenth Avenue</v>
          </cell>
          <cell r="H95" t="str">
            <v>Home Hill</v>
          </cell>
          <cell r="I95" t="str">
            <v>Qld</v>
          </cell>
          <cell r="J95">
            <v>4806</v>
          </cell>
          <cell r="K95" t="str">
            <v>4782 2963</v>
          </cell>
          <cell r="L95" t="str">
            <v>0488 255 688</v>
          </cell>
          <cell r="M95" t="str">
            <v>Aussie Oasis Outback Holiday Park</v>
          </cell>
          <cell r="N95">
            <v>9505803</v>
          </cell>
          <cell r="O95">
            <v>550</v>
          </cell>
          <cell r="P95">
            <v>45604</v>
          </cell>
          <cell r="R95" t="str">
            <v>rmsamwell10@gmail.com</v>
          </cell>
        </row>
        <row r="96">
          <cell r="A96">
            <v>94</v>
          </cell>
          <cell r="B96" t="str">
            <v>NHS Camels</v>
          </cell>
          <cell r="C96" t="str">
            <v>B2</v>
          </cell>
          <cell r="D96" t="str">
            <v>Gavin</v>
          </cell>
          <cell r="E96" t="str">
            <v>Maughan</v>
          </cell>
          <cell r="F96" t="str">
            <v>7 Carmel Street</v>
          </cell>
          <cell r="G96" t="str">
            <v>Garbutt</v>
          </cell>
          <cell r="H96" t="str">
            <v>Townsville</v>
          </cell>
          <cell r="I96" t="str">
            <v>Qld</v>
          </cell>
          <cell r="J96">
            <v>4814</v>
          </cell>
          <cell r="L96" t="str">
            <v>0417 779 331</v>
          </cell>
          <cell r="N96">
            <v>9501609</v>
          </cell>
          <cell r="O96">
            <v>550</v>
          </cell>
          <cell r="P96">
            <v>45608</v>
          </cell>
          <cell r="R96" t="str">
            <v>gavinmaughan@hotmail.com</v>
          </cell>
        </row>
        <row r="97">
          <cell r="A97">
            <v>95</v>
          </cell>
          <cell r="B97" t="str">
            <v>No Shows</v>
          </cell>
          <cell r="C97" t="str">
            <v>B2</v>
          </cell>
          <cell r="D97" t="str">
            <v>Jake</v>
          </cell>
          <cell r="E97" t="str">
            <v>Fry</v>
          </cell>
          <cell r="F97" t="str">
            <v>PO Box 1251</v>
          </cell>
          <cell r="H97" t="str">
            <v>Charters Towers</v>
          </cell>
          <cell r="I97" t="str">
            <v>Qld</v>
          </cell>
          <cell r="J97">
            <v>4820</v>
          </cell>
          <cell r="L97" t="str">
            <v>0439 547 681</v>
          </cell>
          <cell r="N97">
            <v>9505769</v>
          </cell>
          <cell r="O97">
            <v>550</v>
          </cell>
          <cell r="P97">
            <v>45596</v>
          </cell>
          <cell r="Q97" t="str">
            <v>Home Field; All AM games</v>
          </cell>
          <cell r="R97" t="str">
            <v>jtfry_95@hotmail.com</v>
          </cell>
        </row>
        <row r="98">
          <cell r="A98">
            <v>96</v>
          </cell>
          <cell r="B98" t="str">
            <v>Normanton Rogues</v>
          </cell>
          <cell r="C98" t="str">
            <v>B2</v>
          </cell>
          <cell r="D98" t="str">
            <v>Dean</v>
          </cell>
          <cell r="E98" t="str">
            <v>Reeves</v>
          </cell>
          <cell r="F98" t="str">
            <v>PO Box 401</v>
          </cell>
          <cell r="H98" t="str">
            <v>Normanton</v>
          </cell>
          <cell r="I98" t="str">
            <v>Qld</v>
          </cell>
          <cell r="J98">
            <v>4890</v>
          </cell>
          <cell r="L98" t="str">
            <v>0428 451 342</v>
          </cell>
          <cell r="M98" t="str">
            <v>Charters Towers Tourist Park</v>
          </cell>
          <cell r="N98">
            <v>9505832</v>
          </cell>
          <cell r="O98">
            <v>550</v>
          </cell>
          <cell r="P98">
            <v>45602</v>
          </cell>
          <cell r="R98" t="str">
            <v>dean.reeves86@outlook.com</v>
          </cell>
        </row>
        <row r="99">
          <cell r="A99">
            <v>97</v>
          </cell>
          <cell r="B99" t="str">
            <v>Norths FATS</v>
          </cell>
          <cell r="C99" t="str">
            <v>B2</v>
          </cell>
          <cell r="D99" t="str">
            <v>Keegan</v>
          </cell>
          <cell r="E99" t="str">
            <v>Morrish</v>
          </cell>
          <cell r="F99" t="str">
            <v>5 Tulip Street</v>
          </cell>
          <cell r="G99" t="str">
            <v>Aitkenvale</v>
          </cell>
          <cell r="H99" t="str">
            <v>Townsville</v>
          </cell>
          <cell r="I99" t="str">
            <v>Qld</v>
          </cell>
          <cell r="J99">
            <v>4814</v>
          </cell>
          <cell r="L99" t="str">
            <v xml:space="preserve">0403 789 200 </v>
          </cell>
          <cell r="N99">
            <v>9501537</v>
          </cell>
          <cell r="O99">
            <v>550</v>
          </cell>
          <cell r="P99">
            <v>45616</v>
          </cell>
          <cell r="R99" t="str">
            <v>morrishtrimming@outlook.com</v>
          </cell>
        </row>
        <row r="100">
          <cell r="A100">
            <v>98</v>
          </cell>
          <cell r="B100" t="str">
            <v>Nudeballers</v>
          </cell>
          <cell r="C100" t="str">
            <v>B2</v>
          </cell>
          <cell r="D100" t="str">
            <v>Gianfranco</v>
          </cell>
          <cell r="E100" t="str">
            <v>Taviani</v>
          </cell>
          <cell r="F100" t="str">
            <v>8 Tweed Close</v>
          </cell>
          <cell r="H100" t="str">
            <v>Eight Mile Plains</v>
          </cell>
          <cell r="I100" t="str">
            <v>Qld</v>
          </cell>
          <cell r="J100">
            <v>4113</v>
          </cell>
          <cell r="L100" t="str">
            <v>0401 878 986</v>
          </cell>
          <cell r="M100" t="str">
            <v>Heritage Lodge</v>
          </cell>
          <cell r="N100">
            <v>9505688</v>
          </cell>
          <cell r="O100">
            <v>550</v>
          </cell>
          <cell r="P100">
            <v>45560</v>
          </cell>
          <cell r="Q100" t="str">
            <v>All AM games</v>
          </cell>
          <cell r="R100" t="str">
            <v>gian.taviani@gmail.com</v>
          </cell>
        </row>
        <row r="101">
          <cell r="A101">
            <v>99</v>
          </cell>
          <cell r="B101" t="str">
            <v>One Mob Mens</v>
          </cell>
          <cell r="C101" t="str">
            <v>B2</v>
          </cell>
          <cell r="D101" t="str">
            <v xml:space="preserve">Dylan </v>
          </cell>
          <cell r="E101" t="str">
            <v>Santo</v>
          </cell>
          <cell r="F101" t="str">
            <v>36A Jackson Avenue</v>
          </cell>
          <cell r="H101" t="str">
            <v>Moranbah</v>
          </cell>
          <cell r="I101" t="str">
            <v>Qld</v>
          </cell>
          <cell r="J101">
            <v>4744</v>
          </cell>
          <cell r="L101" t="str">
            <v>0459 463 239</v>
          </cell>
          <cell r="N101">
            <v>9501541</v>
          </cell>
          <cell r="O101">
            <v>550</v>
          </cell>
          <cell r="P101">
            <v>45618</v>
          </cell>
          <cell r="R101" t="str">
            <v>dylansanto@outlook.com</v>
          </cell>
        </row>
        <row r="102">
          <cell r="A102">
            <v>100</v>
          </cell>
          <cell r="B102" t="str">
            <v>Pentland</v>
          </cell>
          <cell r="C102" t="str">
            <v>B2</v>
          </cell>
          <cell r="D102" t="str">
            <v>Laura</v>
          </cell>
          <cell r="E102" t="str">
            <v>Peagham</v>
          </cell>
          <cell r="F102" t="str">
            <v>24393 Flinders Highway</v>
          </cell>
          <cell r="H102" t="str">
            <v>Pentland</v>
          </cell>
          <cell r="I102" t="str">
            <v>Qld</v>
          </cell>
          <cell r="J102">
            <v>4816</v>
          </cell>
          <cell r="K102" t="str">
            <v>4788 1164</v>
          </cell>
          <cell r="L102" t="str">
            <v>0429 013 922</v>
          </cell>
          <cell r="M102" t="str">
            <v>Play Barbwire Friday</v>
          </cell>
          <cell r="N102">
            <v>9505711</v>
          </cell>
          <cell r="O102">
            <v>550</v>
          </cell>
          <cell r="P102">
            <v>45566</v>
          </cell>
          <cell r="R102" t="str">
            <v>lpeag1@eq.edu.au</v>
          </cell>
        </row>
        <row r="103">
          <cell r="A103">
            <v>101</v>
          </cell>
          <cell r="B103" t="str">
            <v>Piston Broke XI</v>
          </cell>
          <cell r="C103" t="str">
            <v>B2</v>
          </cell>
          <cell r="D103" t="str">
            <v>Jake</v>
          </cell>
          <cell r="E103" t="str">
            <v>Risdale</v>
          </cell>
          <cell r="F103" t="str">
            <v>PO Box 540</v>
          </cell>
          <cell r="H103" t="str">
            <v>Charters Towers</v>
          </cell>
          <cell r="I103" t="str">
            <v>Qld</v>
          </cell>
          <cell r="J103">
            <v>4820</v>
          </cell>
          <cell r="L103" t="str">
            <v>0427 726 245</v>
          </cell>
          <cell r="N103">
            <v>9505780</v>
          </cell>
          <cell r="O103">
            <v>550</v>
          </cell>
          <cell r="P103">
            <v>45597</v>
          </cell>
          <cell r="Q103" t="str">
            <v>Home Field; All AM games; Day2 XXXX Floor beers</v>
          </cell>
          <cell r="R103" t="str">
            <v>jake_risdale@outlook.com</v>
          </cell>
        </row>
        <row r="104">
          <cell r="A104">
            <v>102</v>
          </cell>
          <cell r="B104" t="str">
            <v>Poked United</v>
          </cell>
          <cell r="C104" t="str">
            <v>B2</v>
          </cell>
          <cell r="D104" t="str">
            <v>Jayden</v>
          </cell>
          <cell r="E104" t="str">
            <v>Reynolds</v>
          </cell>
          <cell r="F104" t="str">
            <v>60 Morey Street</v>
          </cell>
          <cell r="H104" t="str">
            <v>South Townsville</v>
          </cell>
          <cell r="I104" t="str">
            <v>Qld</v>
          </cell>
          <cell r="J104">
            <v>4810</v>
          </cell>
          <cell r="L104" t="str">
            <v>0417 055 639</v>
          </cell>
          <cell r="N104">
            <v>9505738</v>
          </cell>
          <cell r="O104">
            <v>550</v>
          </cell>
          <cell r="P104">
            <v>45581</v>
          </cell>
          <cell r="R104" t="str">
            <v>jayden.b.reynolds@outlook.com</v>
          </cell>
        </row>
        <row r="105">
          <cell r="A105">
            <v>103</v>
          </cell>
          <cell r="B105" t="str">
            <v>Politically Incorrect</v>
          </cell>
          <cell r="C105" t="str">
            <v>B2</v>
          </cell>
          <cell r="D105" t="str">
            <v>Matthew</v>
          </cell>
          <cell r="E105" t="str">
            <v>Potter</v>
          </cell>
          <cell r="F105" t="str">
            <v>17 Cornford Crescent</v>
          </cell>
          <cell r="H105" t="str">
            <v>Ayr</v>
          </cell>
          <cell r="I105" t="str">
            <v>Qld</v>
          </cell>
          <cell r="J105">
            <v>4807</v>
          </cell>
          <cell r="L105" t="str">
            <v>0428 301 528</v>
          </cell>
          <cell r="M105" t="str">
            <v>Bivouac Junction</v>
          </cell>
          <cell r="N105">
            <v>9501587</v>
          </cell>
          <cell r="O105">
            <v>550</v>
          </cell>
          <cell r="P105">
            <v>45612</v>
          </cell>
          <cell r="R105" t="str">
            <v>mpotter83@ymail.com</v>
          </cell>
        </row>
        <row r="106">
          <cell r="A106">
            <v>104</v>
          </cell>
          <cell r="B106" t="str">
            <v>Popatop XI</v>
          </cell>
          <cell r="C106" t="str">
            <v>B2</v>
          </cell>
          <cell r="D106" t="str">
            <v>Douglas</v>
          </cell>
          <cell r="E106" t="str">
            <v>Cowan</v>
          </cell>
          <cell r="F106" t="str">
            <v>2 Hillgrove Court</v>
          </cell>
          <cell r="G106" t="str">
            <v>Bushland Beach</v>
          </cell>
          <cell r="H106" t="str">
            <v>Townsville</v>
          </cell>
          <cell r="I106" t="str">
            <v>Qld</v>
          </cell>
          <cell r="J106">
            <v>4818</v>
          </cell>
          <cell r="L106" t="str">
            <v>0438 799 778</v>
          </cell>
          <cell r="N106">
            <v>9505746</v>
          </cell>
          <cell r="O106">
            <v>550</v>
          </cell>
          <cell r="P106">
            <v>45586</v>
          </cell>
          <cell r="Q106" t="str">
            <v>Home Field</v>
          </cell>
          <cell r="R106" t="str">
            <v>aquadoug1980@gmail.com</v>
          </cell>
        </row>
        <row r="107">
          <cell r="A107">
            <v>105</v>
          </cell>
          <cell r="B107" t="str">
            <v>Salisbury Boys XI</v>
          </cell>
          <cell r="C107" t="str">
            <v>B2</v>
          </cell>
          <cell r="D107" t="str">
            <v>Ben</v>
          </cell>
          <cell r="E107" t="str">
            <v>Carr</v>
          </cell>
          <cell r="F107" t="str">
            <v>PO Box 327</v>
          </cell>
          <cell r="H107" t="str">
            <v>Charters Towers</v>
          </cell>
          <cell r="I107" t="str">
            <v>Qld</v>
          </cell>
          <cell r="J107">
            <v>4820</v>
          </cell>
          <cell r="L107" t="str">
            <v>0419 429 729</v>
          </cell>
          <cell r="N107">
            <v>9501573</v>
          </cell>
          <cell r="O107">
            <v>550</v>
          </cell>
          <cell r="P107">
            <v>45617</v>
          </cell>
          <cell r="Q107" t="str">
            <v>Home Field</v>
          </cell>
          <cell r="R107" t="str">
            <v>ben83carr@live.com.au</v>
          </cell>
        </row>
        <row r="108">
          <cell r="A108">
            <v>106</v>
          </cell>
          <cell r="B108" t="str">
            <v>Shaggers XI</v>
          </cell>
          <cell r="C108" t="str">
            <v>B2</v>
          </cell>
          <cell r="D108" t="str">
            <v>Russell</v>
          </cell>
          <cell r="E108" t="str">
            <v>Hall</v>
          </cell>
          <cell r="F108" t="str">
            <v>PO Box 1358</v>
          </cell>
          <cell r="H108" t="str">
            <v>Ayr</v>
          </cell>
          <cell r="I108" t="str">
            <v>Qld</v>
          </cell>
          <cell r="J108">
            <v>4807</v>
          </cell>
          <cell r="L108" t="str">
            <v>0427 827 212</v>
          </cell>
          <cell r="M108" t="str">
            <v>Charters Towers Tourist Park</v>
          </cell>
          <cell r="N108">
            <v>9505822</v>
          </cell>
          <cell r="O108">
            <v>550</v>
          </cell>
          <cell r="P108">
            <v>45614</v>
          </cell>
          <cell r="Q108" t="str">
            <v>All AM games</v>
          </cell>
          <cell r="R108" t="str">
            <v>russellhall5@bigpond.com</v>
          </cell>
        </row>
        <row r="109">
          <cell r="A109">
            <v>107</v>
          </cell>
          <cell r="B109" t="str">
            <v>Sharks</v>
          </cell>
          <cell r="C109" t="str">
            <v>B2</v>
          </cell>
          <cell r="D109" t="str">
            <v>Tony</v>
          </cell>
          <cell r="E109" t="str">
            <v>Mitchell</v>
          </cell>
          <cell r="F109" t="str">
            <v>36 Sanctuary Drive</v>
          </cell>
          <cell r="G109" t="str">
            <v>Idaila</v>
          </cell>
          <cell r="H109" t="str">
            <v>Townsville</v>
          </cell>
          <cell r="I109" t="str">
            <v>Qld</v>
          </cell>
          <cell r="J109">
            <v>4811</v>
          </cell>
          <cell r="L109" t="str">
            <v>0407 784 179</v>
          </cell>
          <cell r="N109">
            <v>9505806</v>
          </cell>
          <cell r="O109">
            <v>550</v>
          </cell>
          <cell r="P109">
            <v>45607</v>
          </cell>
          <cell r="R109" t="str">
            <v>ehlca@live.com.au</v>
          </cell>
        </row>
        <row r="110">
          <cell r="A110">
            <v>108</v>
          </cell>
          <cell r="B110" t="str">
            <v>Smackedaround</v>
          </cell>
          <cell r="C110" t="str">
            <v>B2</v>
          </cell>
          <cell r="D110" t="str">
            <v>Jarrod</v>
          </cell>
          <cell r="E110" t="str">
            <v>Power</v>
          </cell>
          <cell r="F110" t="str">
            <v>40 Eleventh Avenue</v>
          </cell>
          <cell r="G110" t="str">
            <v>Railway Estate</v>
          </cell>
          <cell r="H110" t="str">
            <v>Townsville</v>
          </cell>
          <cell r="I110" t="str">
            <v>Qld</v>
          </cell>
          <cell r="J110">
            <v>4810</v>
          </cell>
          <cell r="L110" t="str">
            <v>0417 222 553</v>
          </cell>
          <cell r="N110">
            <v>9501574</v>
          </cell>
          <cell r="O110">
            <v>550</v>
          </cell>
          <cell r="P110">
            <v>45617</v>
          </cell>
          <cell r="Q110" t="str">
            <v>Sun AM</v>
          </cell>
          <cell r="R110" t="str">
            <v>jarrodpower_82@hotmail.com</v>
          </cell>
        </row>
        <row r="111">
          <cell r="A111">
            <v>109</v>
          </cell>
          <cell r="B111" t="str">
            <v>Smashed Crabs</v>
          </cell>
          <cell r="C111" t="str">
            <v>B2</v>
          </cell>
          <cell r="D111" t="str">
            <v>Robert</v>
          </cell>
          <cell r="E111" t="str">
            <v>Brimble</v>
          </cell>
          <cell r="F111" t="str">
            <v>16 Weaver Street</v>
          </cell>
          <cell r="G111" t="str">
            <v>Heatley</v>
          </cell>
          <cell r="H111" t="str">
            <v>Townsville</v>
          </cell>
          <cell r="I111" t="str">
            <v>Qld</v>
          </cell>
          <cell r="J111">
            <v>4814</v>
          </cell>
          <cell r="L111" t="str">
            <v>0475 375 500</v>
          </cell>
          <cell r="N111">
            <v>9505785</v>
          </cell>
          <cell r="O111">
            <v>550</v>
          </cell>
          <cell r="P111">
            <v>45608</v>
          </cell>
          <cell r="R111" t="str">
            <v>rdbrimble@iprimis.com.au</v>
          </cell>
        </row>
        <row r="112">
          <cell r="A112">
            <v>110</v>
          </cell>
          <cell r="B112" t="str">
            <v>Stiff Members</v>
          </cell>
          <cell r="C112" t="str">
            <v>B2</v>
          </cell>
          <cell r="D112" t="str">
            <v>Troy</v>
          </cell>
          <cell r="E112" t="str">
            <v>Stubbins</v>
          </cell>
          <cell r="F112" t="str">
            <v>46 Atkinson Street</v>
          </cell>
          <cell r="H112" t="str">
            <v>Ingham</v>
          </cell>
          <cell r="I112" t="str">
            <v>Qld</v>
          </cell>
          <cell r="J112">
            <v>4850</v>
          </cell>
          <cell r="L112" t="str">
            <v>0408 157 485</v>
          </cell>
          <cell r="M112" t="str">
            <v>Charters Towers Tourist Park</v>
          </cell>
          <cell r="N112">
            <v>9505764</v>
          </cell>
          <cell r="O112">
            <v>550</v>
          </cell>
          <cell r="P112">
            <v>45591</v>
          </cell>
          <cell r="Q112" t="str">
            <v>Sun AM; Play Blind Mullets; Play Mosman Park</v>
          </cell>
          <cell r="R112" t="str">
            <v>troystubbins@hotmail.com</v>
          </cell>
        </row>
        <row r="113">
          <cell r="A113">
            <v>111</v>
          </cell>
          <cell r="B113" t="str">
            <v>Swing Both Ways</v>
          </cell>
          <cell r="C113" t="str">
            <v>B2</v>
          </cell>
          <cell r="D113" t="str">
            <v xml:space="preserve">Liam </v>
          </cell>
          <cell r="E113" t="str">
            <v>Brown</v>
          </cell>
          <cell r="F113" t="str">
            <v>PO Box 1917</v>
          </cell>
          <cell r="H113" t="str">
            <v>Charters Towers</v>
          </cell>
          <cell r="I113" t="str">
            <v>Qld</v>
          </cell>
          <cell r="J113">
            <v>4820</v>
          </cell>
          <cell r="L113" t="str">
            <v>0401 130 311</v>
          </cell>
          <cell r="N113">
            <v>9501563</v>
          </cell>
          <cell r="O113">
            <v>550</v>
          </cell>
          <cell r="P113">
            <v>45616</v>
          </cell>
          <cell r="R113" t="str">
            <v>brownieL0404@gmail.com</v>
          </cell>
        </row>
        <row r="114">
          <cell r="A114">
            <v>112</v>
          </cell>
          <cell r="B114" t="str">
            <v>Swing the Other Way</v>
          </cell>
          <cell r="C114" t="str">
            <v>B2</v>
          </cell>
          <cell r="D114" t="str">
            <v>Dean</v>
          </cell>
          <cell r="E114" t="str">
            <v>Peterson</v>
          </cell>
          <cell r="F114" t="str">
            <v>PO Box 1174</v>
          </cell>
          <cell r="H114" t="str">
            <v>Midge Point</v>
          </cell>
          <cell r="I114" t="str">
            <v>Qld</v>
          </cell>
          <cell r="J114">
            <v>4799</v>
          </cell>
          <cell r="L114" t="str">
            <v>0429 061 533</v>
          </cell>
          <cell r="M114" t="str">
            <v>Charters Towers Tourist Park</v>
          </cell>
          <cell r="N114">
            <v>9505814</v>
          </cell>
          <cell r="O114">
            <v>550</v>
          </cell>
          <cell r="P114">
            <v>45613</v>
          </cell>
          <cell r="R114" t="str">
            <v>dean.peterson70@yahoo.com.au</v>
          </cell>
        </row>
        <row r="115">
          <cell r="A115">
            <v>113</v>
          </cell>
          <cell r="B115" t="str">
            <v>Swingers XI</v>
          </cell>
          <cell r="C115" t="str">
            <v>B2</v>
          </cell>
          <cell r="D115" t="str">
            <v>Haydn</v>
          </cell>
          <cell r="E115" t="str">
            <v>Champion</v>
          </cell>
          <cell r="F115" t="str">
            <v>6-8 Hackett Terrace</v>
          </cell>
          <cell r="H115" t="str">
            <v>Charters Towers</v>
          </cell>
          <cell r="I115" t="str">
            <v>Qld</v>
          </cell>
          <cell r="J115">
            <v>4820</v>
          </cell>
          <cell r="L115" t="str">
            <v>0449 251 494</v>
          </cell>
          <cell r="N115">
            <v>9505784</v>
          </cell>
          <cell r="O115">
            <v>275</v>
          </cell>
          <cell r="P115">
            <v>45600</v>
          </cell>
          <cell r="Q115" t="str">
            <v>Home Field; All AM games; Day1Willrun4Beer; Day2Far Canals</v>
          </cell>
          <cell r="R115" t="str">
            <v>hchampion@columba.catholic.edu.au</v>
          </cell>
        </row>
        <row r="116">
          <cell r="A116">
            <v>114</v>
          </cell>
          <cell r="B116" t="str">
            <v>Swinging Outside Yah Crease</v>
          </cell>
          <cell r="C116" t="str">
            <v>B2</v>
          </cell>
          <cell r="D116" t="str">
            <v>Lochlan</v>
          </cell>
          <cell r="E116" t="str">
            <v>Solari</v>
          </cell>
          <cell r="F116" t="str">
            <v>PO Box 1541</v>
          </cell>
          <cell r="H116" t="str">
            <v>Charters Towers</v>
          </cell>
          <cell r="I116" t="str">
            <v>Qld</v>
          </cell>
          <cell r="J116">
            <v>4820</v>
          </cell>
          <cell r="L116" t="str">
            <v>0437 991 704</v>
          </cell>
          <cell r="N116">
            <v>9505782</v>
          </cell>
          <cell r="O116">
            <v>550</v>
          </cell>
          <cell r="P116">
            <v>45598</v>
          </cell>
          <cell r="R116" t="str">
            <v>lochlan_locky05@hotmail.com</v>
          </cell>
        </row>
        <row r="117">
          <cell r="A117">
            <v>115</v>
          </cell>
          <cell r="B117" t="str">
            <v>Team Ramrod</v>
          </cell>
          <cell r="C117" t="str">
            <v>B2</v>
          </cell>
          <cell r="D117" t="str">
            <v>Aimee</v>
          </cell>
          <cell r="E117" t="str">
            <v>Robinson</v>
          </cell>
          <cell r="F117" t="str">
            <v>23 Aplin Street</v>
          </cell>
          <cell r="H117" t="str">
            <v>Charters Towers</v>
          </cell>
          <cell r="I117" t="str">
            <v>Qld</v>
          </cell>
          <cell r="J117">
            <v>4820</v>
          </cell>
          <cell r="L117" t="str">
            <v>0439 878 532</v>
          </cell>
          <cell r="N117">
            <v>9501584</v>
          </cell>
          <cell r="O117">
            <v>550</v>
          </cell>
          <cell r="P117">
            <v>45630</v>
          </cell>
          <cell r="R117" t="str">
            <v>aimeerobbo@hotmail.com</v>
          </cell>
        </row>
        <row r="118">
          <cell r="A118">
            <v>116</v>
          </cell>
          <cell r="B118" t="str">
            <v>The Bam-Boozlers</v>
          </cell>
          <cell r="C118" t="str">
            <v>B2</v>
          </cell>
          <cell r="D118" t="str">
            <v>Wade</v>
          </cell>
          <cell r="E118" t="str">
            <v>Cook</v>
          </cell>
          <cell r="F118" t="str">
            <v>110 Thirteenth Ave</v>
          </cell>
          <cell r="H118" t="str">
            <v>Home Hill</v>
          </cell>
          <cell r="I118" t="str">
            <v>Qld</v>
          </cell>
          <cell r="J118">
            <v>4806</v>
          </cell>
          <cell r="L118" t="str">
            <v>0438 989 939</v>
          </cell>
          <cell r="N118">
            <v>9505744</v>
          </cell>
          <cell r="O118">
            <v>550</v>
          </cell>
          <cell r="P118">
            <v>45584</v>
          </cell>
          <cell r="Q118" t="str">
            <v xml:space="preserve">Home Field; All AM games;  </v>
          </cell>
          <cell r="R118" t="str">
            <v>wcook4196@gmail.com</v>
          </cell>
        </row>
        <row r="119">
          <cell r="A119">
            <v>117</v>
          </cell>
          <cell r="B119" t="str">
            <v>The Blind Mullets</v>
          </cell>
          <cell r="C119" t="str">
            <v>B2</v>
          </cell>
          <cell r="D119" t="str">
            <v xml:space="preserve">Jaxson </v>
          </cell>
          <cell r="E119" t="str">
            <v>Gallagher</v>
          </cell>
          <cell r="F119" t="str">
            <v>7 Bellevue Court</v>
          </cell>
          <cell r="H119" t="str">
            <v>Townsville</v>
          </cell>
          <cell r="I119" t="str">
            <v>Qld</v>
          </cell>
          <cell r="J119">
            <v>4811</v>
          </cell>
          <cell r="L119" t="str">
            <v>0439 839 690</v>
          </cell>
          <cell r="N119">
            <v>9505828</v>
          </cell>
          <cell r="O119">
            <v>550</v>
          </cell>
          <cell r="P119">
            <v>45603</v>
          </cell>
          <cell r="R119" t="str">
            <v>jaxson3103@gmail.com</v>
          </cell>
        </row>
        <row r="120">
          <cell r="A120">
            <v>118</v>
          </cell>
          <cell r="B120" t="str">
            <v>The Box Bashers</v>
          </cell>
          <cell r="C120" t="str">
            <v>B2</v>
          </cell>
          <cell r="D120" t="str">
            <v>Robert</v>
          </cell>
          <cell r="E120" t="str">
            <v>Walker</v>
          </cell>
          <cell r="F120" t="str">
            <v>63 James Muscat Drive</v>
          </cell>
          <cell r="H120" t="str">
            <v>Walkerston</v>
          </cell>
          <cell r="I120" t="str">
            <v>Qld</v>
          </cell>
          <cell r="J120">
            <v>4751</v>
          </cell>
          <cell r="L120" t="str">
            <v>0417 628 852</v>
          </cell>
          <cell r="M120" t="str">
            <v>Charters Towers Tourist Park</v>
          </cell>
          <cell r="N120">
            <v>9501564</v>
          </cell>
          <cell r="O120">
            <v>550</v>
          </cell>
          <cell r="P120">
            <v>45616</v>
          </cell>
          <cell r="Q120" t="str">
            <v>All AM games</v>
          </cell>
          <cell r="R120" t="str">
            <v>rob_28@live.com.au</v>
          </cell>
        </row>
        <row r="121">
          <cell r="A121">
            <v>119</v>
          </cell>
          <cell r="B121" t="str">
            <v>The Brindle Benders</v>
          </cell>
          <cell r="C121" t="str">
            <v>B2</v>
          </cell>
          <cell r="D121" t="str">
            <v>Ali</v>
          </cell>
          <cell r="E121" t="str">
            <v>McBride</v>
          </cell>
          <cell r="F121" t="str">
            <v>32 Savage Street</v>
          </cell>
          <cell r="H121" t="str">
            <v>Prairie</v>
          </cell>
          <cell r="I121" t="str">
            <v>Qld</v>
          </cell>
          <cell r="J121">
            <v>4821</v>
          </cell>
          <cell r="L121" t="str">
            <v>0459 589 366</v>
          </cell>
          <cell r="N121">
            <v>9505790</v>
          </cell>
          <cell r="O121">
            <v>550</v>
          </cell>
          <cell r="P121">
            <v>45610</v>
          </cell>
          <cell r="R121" t="str">
            <v>brindlebenders1@gmail.com</v>
          </cell>
        </row>
        <row r="122">
          <cell r="A122">
            <v>120</v>
          </cell>
          <cell r="B122" t="str">
            <v>The Casualties</v>
          </cell>
          <cell r="C122" t="str">
            <v>B2</v>
          </cell>
          <cell r="D122" t="str">
            <v>Kieron</v>
          </cell>
          <cell r="E122" t="str">
            <v>Bateup</v>
          </cell>
          <cell r="F122" t="str">
            <v>112 Cambridge Street</v>
          </cell>
          <cell r="H122" t="str">
            <v>Townsville</v>
          </cell>
          <cell r="I122" t="str">
            <v>Qld</v>
          </cell>
          <cell r="J122">
            <v>4812</v>
          </cell>
          <cell r="L122" t="str">
            <v>0400 593 416</v>
          </cell>
          <cell r="N122">
            <v>9501540</v>
          </cell>
          <cell r="O122">
            <v>550</v>
          </cell>
          <cell r="P122">
            <v>45618</v>
          </cell>
          <cell r="R122" t="str">
            <v>kieronbateup@gmail.com</v>
          </cell>
        </row>
        <row r="123">
          <cell r="A123">
            <v>121</v>
          </cell>
          <cell r="B123" t="str">
            <v>The Dirty Rats</v>
          </cell>
          <cell r="C123" t="str">
            <v>B2</v>
          </cell>
          <cell r="D123" t="str">
            <v>Shane</v>
          </cell>
          <cell r="E123" t="str">
            <v>Herschfield</v>
          </cell>
          <cell r="F123" t="str">
            <v>3 Saunders Beach Rd</v>
          </cell>
          <cell r="H123" t="str">
            <v>Townsville</v>
          </cell>
          <cell r="I123" t="str">
            <v>Qld</v>
          </cell>
          <cell r="J123">
            <v>4818</v>
          </cell>
          <cell r="L123" t="str">
            <v>0421 144 958</v>
          </cell>
          <cell r="N123">
            <v>9501528</v>
          </cell>
          <cell r="O123">
            <v>550</v>
          </cell>
          <cell r="P123">
            <v>45609</v>
          </cell>
          <cell r="R123" t="str">
            <v>shaneherschfield@bigpond.com</v>
          </cell>
        </row>
        <row r="124">
          <cell r="A124">
            <v>122</v>
          </cell>
          <cell r="B124" t="str">
            <v>The Herd XI</v>
          </cell>
          <cell r="C124" t="str">
            <v>B2</v>
          </cell>
          <cell r="D124" t="str">
            <v>Brett</v>
          </cell>
          <cell r="E124" t="str">
            <v>Duncan</v>
          </cell>
          <cell r="F124" t="str">
            <v>15 Retire Court</v>
          </cell>
          <cell r="G124" t="str">
            <v>Alice River</v>
          </cell>
          <cell r="H124" t="str">
            <v>Townsville</v>
          </cell>
          <cell r="I124" t="str">
            <v xml:space="preserve">Qld </v>
          </cell>
          <cell r="J124">
            <v>4817</v>
          </cell>
          <cell r="L124" t="str">
            <v>0402 217 069</v>
          </cell>
          <cell r="M124" t="str">
            <v>Blackheath &amp; Thornburgh College</v>
          </cell>
          <cell r="N124">
            <v>9505767</v>
          </cell>
          <cell r="O124">
            <v>550</v>
          </cell>
          <cell r="P124">
            <v>45596</v>
          </cell>
          <cell r="R124" t="str">
            <v>brett@hodibarc.com</v>
          </cell>
        </row>
        <row r="125">
          <cell r="A125">
            <v>123</v>
          </cell>
          <cell r="B125" t="str">
            <v>The Silver Chickens</v>
          </cell>
          <cell r="C125" t="str">
            <v>B2</v>
          </cell>
          <cell r="D125" t="str">
            <v>Matt</v>
          </cell>
          <cell r="E125" t="str">
            <v>Rigano</v>
          </cell>
          <cell r="F125" t="str">
            <v>21 Horizon Drive</v>
          </cell>
          <cell r="G125" t="str">
            <v>Douglas</v>
          </cell>
          <cell r="H125" t="str">
            <v>Townsville</v>
          </cell>
          <cell r="I125" t="str">
            <v>Qld</v>
          </cell>
          <cell r="J125">
            <v>4814</v>
          </cell>
          <cell r="L125" t="str">
            <v xml:space="preserve">0409 316 898 </v>
          </cell>
          <cell r="N125">
            <v>9505704</v>
          </cell>
          <cell r="O125">
            <v>550</v>
          </cell>
          <cell r="P125">
            <v>45565</v>
          </cell>
          <cell r="Q125" t="str">
            <v>Sat play Grog Monsters</v>
          </cell>
          <cell r="R125" t="str">
            <v>mattrigano@bigpond.com</v>
          </cell>
        </row>
        <row r="126">
          <cell r="A126">
            <v>124</v>
          </cell>
          <cell r="B126" t="str">
            <v>The Yabulu Cricket Club (YCC)</v>
          </cell>
          <cell r="C126" t="str">
            <v>B2</v>
          </cell>
          <cell r="D126" t="str">
            <v>Ross</v>
          </cell>
          <cell r="E126" t="str">
            <v>Goodwin</v>
          </cell>
          <cell r="F126" t="str">
            <v>YCC Headquarters</v>
          </cell>
          <cell r="G126" t="str">
            <v>1/9 Little Street</v>
          </cell>
          <cell r="H126" t="str">
            <v>Belgian Gardens</v>
          </cell>
          <cell r="I126" t="str">
            <v>Qld</v>
          </cell>
          <cell r="J126">
            <v>4810</v>
          </cell>
          <cell r="L126" t="str">
            <v>0419 746 043</v>
          </cell>
          <cell r="M126" t="str">
            <v>Golf Club</v>
          </cell>
          <cell r="N126">
            <v>9501524</v>
          </cell>
          <cell r="O126">
            <v>550</v>
          </cell>
          <cell r="P126">
            <v>45590</v>
          </cell>
          <cell r="Q126" t="str">
            <v>Home field Golf Club</v>
          </cell>
          <cell r="R126" t="str">
            <v>rossgoodwin59@gmail.com</v>
          </cell>
        </row>
        <row r="127">
          <cell r="A127">
            <v>125</v>
          </cell>
          <cell r="B127" t="str">
            <v>Thuringowa Bulldogs</v>
          </cell>
          <cell r="C127" t="str">
            <v>B2</v>
          </cell>
          <cell r="D127" t="str">
            <v>Callum</v>
          </cell>
          <cell r="E127" t="str">
            <v>O'Dwyer</v>
          </cell>
          <cell r="F127" t="str">
            <v>247 Kelso Drive</v>
          </cell>
          <cell r="H127" t="str">
            <v>Kelso</v>
          </cell>
          <cell r="I127" t="str">
            <v>Qld</v>
          </cell>
          <cell r="J127">
            <v>4815</v>
          </cell>
          <cell r="L127" t="str">
            <v>0422 981 567</v>
          </cell>
          <cell r="N127">
            <v>9501531</v>
          </cell>
          <cell r="O127">
            <v>550</v>
          </cell>
          <cell r="P127">
            <v>45616</v>
          </cell>
          <cell r="Q127" t="str">
            <v>Fri PM</v>
          </cell>
          <cell r="R127" t="str">
            <v>callumjackodwyer@gmail.com</v>
          </cell>
        </row>
        <row r="128">
          <cell r="A128">
            <v>126</v>
          </cell>
          <cell r="B128" t="str">
            <v>Treasury Cricket Club</v>
          </cell>
          <cell r="C128" t="str">
            <v>B2</v>
          </cell>
          <cell r="D128" t="str">
            <v>Glen</v>
          </cell>
          <cell r="E128" t="str">
            <v>Watson</v>
          </cell>
          <cell r="F128" t="str">
            <v>46 Hasty Street</v>
          </cell>
          <cell r="G128" t="str">
            <v>Mount Louisa</v>
          </cell>
          <cell r="H128" t="str">
            <v>Townsville</v>
          </cell>
          <cell r="I128" t="str">
            <v>Qld</v>
          </cell>
          <cell r="J128">
            <v>4814</v>
          </cell>
          <cell r="L128" t="str">
            <v>0408 885 231</v>
          </cell>
          <cell r="N128">
            <v>9505689</v>
          </cell>
          <cell r="O128">
            <v>550</v>
          </cell>
          <cell r="P128">
            <v>45560</v>
          </cell>
          <cell r="Q128" t="str">
            <v>Fri PM; Sat AM; Sun AM</v>
          </cell>
          <cell r="R128" t="str">
            <v>watto.64@bigpond.com</v>
          </cell>
        </row>
        <row r="129">
          <cell r="A129">
            <v>127</v>
          </cell>
          <cell r="B129" t="str">
            <v>U12's PCYC</v>
          </cell>
          <cell r="C129" t="str">
            <v>B2</v>
          </cell>
          <cell r="D129" t="str">
            <v>Michael</v>
          </cell>
          <cell r="E129" t="str">
            <v>Horton</v>
          </cell>
          <cell r="F129" t="str">
            <v>Unti 15/131-133 Ross River Road</v>
          </cell>
          <cell r="G129" t="str">
            <v>Mundingburra</v>
          </cell>
          <cell r="H129" t="str">
            <v>Townsville</v>
          </cell>
          <cell r="I129" t="str">
            <v>Qld</v>
          </cell>
          <cell r="J129">
            <v>4812</v>
          </cell>
          <cell r="L129" t="str">
            <v>0404 831 531</v>
          </cell>
          <cell r="M129" t="str">
            <v>Dalrymple Tourist Van Park</v>
          </cell>
          <cell r="N129">
            <v>9505810</v>
          </cell>
          <cell r="O129">
            <v>550</v>
          </cell>
          <cell r="P129">
            <v>45611</v>
          </cell>
          <cell r="R129" t="str">
            <v>horton.mick@hotmail.com</v>
          </cell>
        </row>
        <row r="130">
          <cell r="A130">
            <v>128</v>
          </cell>
          <cell r="B130" t="str">
            <v>Urkels XI</v>
          </cell>
          <cell r="C130" t="str">
            <v>B2</v>
          </cell>
          <cell r="D130" t="str">
            <v xml:space="preserve">Aaron </v>
          </cell>
          <cell r="E130" t="str">
            <v>Kwong</v>
          </cell>
          <cell r="F130" t="str">
            <v>6 Lockton Street</v>
          </cell>
          <cell r="H130" t="str">
            <v>Townsville</v>
          </cell>
          <cell r="I130" t="str">
            <v>Qld</v>
          </cell>
          <cell r="J130">
            <v>4818</v>
          </cell>
          <cell r="L130" t="str">
            <v>0488 367 283</v>
          </cell>
          <cell r="N130">
            <v>9501602</v>
          </cell>
          <cell r="O130">
            <v>550</v>
          </cell>
          <cell r="P130">
            <v>45617</v>
          </cell>
          <cell r="R130" t="str">
            <v>aaron_kwong@hotmail.com</v>
          </cell>
        </row>
        <row r="131">
          <cell r="A131">
            <v>129</v>
          </cell>
          <cell r="B131" t="str">
            <v>Victoria Mill</v>
          </cell>
          <cell r="C131" t="str">
            <v>B2</v>
          </cell>
          <cell r="D131" t="str">
            <v>Stephen</v>
          </cell>
          <cell r="E131" t="str">
            <v>Mendiolea</v>
          </cell>
          <cell r="F131" t="str">
            <v>2/1 McClelland Street</v>
          </cell>
          <cell r="G131" t="str">
            <v>West End</v>
          </cell>
          <cell r="H131" t="str">
            <v>Townsville</v>
          </cell>
          <cell r="I131" t="str">
            <v>Qld</v>
          </cell>
          <cell r="J131">
            <v>4810</v>
          </cell>
          <cell r="L131" t="str">
            <v>0412 196 057</v>
          </cell>
          <cell r="M131" t="str">
            <v>All Souls &amp; St Gabriels School</v>
          </cell>
          <cell r="N131">
            <v>9505753</v>
          </cell>
          <cell r="O131">
            <v>550</v>
          </cell>
          <cell r="P131">
            <v>45587</v>
          </cell>
          <cell r="Q131" t="str">
            <v>Home Field; Play Coen Heros Sunday</v>
          </cell>
          <cell r="R131" t="str">
            <v>mendi385@gmail.com</v>
          </cell>
        </row>
        <row r="132">
          <cell r="A132">
            <v>130</v>
          </cell>
          <cell r="B132" t="str">
            <v>Wanderers Cricket</v>
          </cell>
          <cell r="C132" t="str">
            <v>B2</v>
          </cell>
          <cell r="D132" t="str">
            <v>Wanderers</v>
          </cell>
          <cell r="E132" t="str">
            <v>Cricket Club</v>
          </cell>
          <cell r="F132" t="str">
            <v>PO Box 960</v>
          </cell>
          <cell r="H132" t="str">
            <v>Aitkenvale</v>
          </cell>
          <cell r="I132" t="str">
            <v>Qld</v>
          </cell>
          <cell r="J132">
            <v>4814</v>
          </cell>
          <cell r="L132" t="str">
            <v>0427 275 732</v>
          </cell>
          <cell r="M132" t="str">
            <v>Pony Club</v>
          </cell>
          <cell r="N132">
            <v>9501543</v>
          </cell>
          <cell r="O132">
            <v>550</v>
          </cell>
          <cell r="P132">
            <v>45619</v>
          </cell>
          <cell r="R132" t="str">
            <v>wandererscricketclubtownsville@gmail.com</v>
          </cell>
        </row>
        <row r="133">
          <cell r="A133">
            <v>131</v>
          </cell>
          <cell r="B133" t="str">
            <v>Wannabies</v>
          </cell>
          <cell r="C133" t="str">
            <v>B2</v>
          </cell>
          <cell r="D133" t="str">
            <v>Jeffrey</v>
          </cell>
          <cell r="E133" t="str">
            <v>Griffiths</v>
          </cell>
          <cell r="F133" t="str">
            <v>21 Hicks Street</v>
          </cell>
          <cell r="H133" t="str">
            <v>Charters Towers</v>
          </cell>
          <cell r="I133" t="str">
            <v>Qld</v>
          </cell>
          <cell r="J133">
            <v>4820</v>
          </cell>
          <cell r="L133" t="str">
            <v>0408 573 169</v>
          </cell>
          <cell r="N133">
            <v>9501607</v>
          </cell>
          <cell r="O133">
            <v>550</v>
          </cell>
          <cell r="P133">
            <v>45616</v>
          </cell>
          <cell r="Q133" t="str">
            <v>Home field; FriPM; Sat AM; Sun AM</v>
          </cell>
          <cell r="R133" t="str">
            <v>c.gracie06@gmail.com</v>
          </cell>
        </row>
        <row r="134">
          <cell r="A134">
            <v>132</v>
          </cell>
          <cell r="B134" t="str">
            <v>Wareys Wankers</v>
          </cell>
          <cell r="C134" t="str">
            <v>B2</v>
          </cell>
          <cell r="D134" t="str">
            <v>Justin</v>
          </cell>
          <cell r="E134" t="str">
            <v>Ware</v>
          </cell>
          <cell r="F134" t="str">
            <v>PO Box 29</v>
          </cell>
          <cell r="H134" t="str">
            <v>Gargett</v>
          </cell>
          <cell r="I134" t="str">
            <v>Qld</v>
          </cell>
          <cell r="J134">
            <v>4741</v>
          </cell>
          <cell r="L134" t="str">
            <v>0473 588 928</v>
          </cell>
          <cell r="N134">
            <v>9505815</v>
          </cell>
          <cell r="O134">
            <v>550</v>
          </cell>
          <cell r="P134">
            <v>45613</v>
          </cell>
          <cell r="R134" t="str">
            <v>justinware02@icloud.com</v>
          </cell>
        </row>
        <row r="135">
          <cell r="A135">
            <v>133</v>
          </cell>
          <cell r="B135" t="str">
            <v>Weak Gutted Slogs</v>
          </cell>
          <cell r="C135" t="str">
            <v>B2</v>
          </cell>
          <cell r="D135" t="str">
            <v>Timothy</v>
          </cell>
          <cell r="E135" t="str">
            <v>Axton</v>
          </cell>
          <cell r="F135" t="str">
            <v>U1/73 Railway Avenue</v>
          </cell>
          <cell r="H135" t="str">
            <v>Townsville</v>
          </cell>
          <cell r="I135" t="str">
            <v>Qld</v>
          </cell>
          <cell r="J135">
            <v>4810</v>
          </cell>
          <cell r="N135">
            <v>9505701</v>
          </cell>
          <cell r="O135">
            <v>550</v>
          </cell>
          <cell r="P135">
            <v>45562</v>
          </cell>
          <cell r="Q135" t="str">
            <v>Not to play Dirty Dogs</v>
          </cell>
          <cell r="R135" t="str">
            <v>tim@townsvilleadvertising.city</v>
          </cell>
        </row>
        <row r="136">
          <cell r="A136">
            <v>134</v>
          </cell>
          <cell r="B136" t="str">
            <v>West Indigies</v>
          </cell>
          <cell r="C136" t="str">
            <v>B2</v>
          </cell>
          <cell r="D136" t="str">
            <v>Glenn</v>
          </cell>
          <cell r="E136" t="str">
            <v>Butler</v>
          </cell>
          <cell r="F136" t="str">
            <v>27 Brookhurst Avenue</v>
          </cell>
          <cell r="G136" t="str">
            <v>Kirwan</v>
          </cell>
          <cell r="H136" t="str">
            <v>Townsville</v>
          </cell>
          <cell r="I136" t="str">
            <v>Qld</v>
          </cell>
          <cell r="J136">
            <v>4817</v>
          </cell>
          <cell r="L136" t="str">
            <v>0410 123 004</v>
          </cell>
          <cell r="M136" t="str">
            <v>Country Road Motel</v>
          </cell>
          <cell r="N136" t="str">
            <v>To Pay</v>
          </cell>
          <cell r="O136"/>
          <cell r="P136"/>
          <cell r="Q136" t="str">
            <v>Play Kickback Kangaroos</v>
          </cell>
          <cell r="R136" t="str">
            <v>glenn.butler74@hotmail.com</v>
          </cell>
        </row>
        <row r="137">
          <cell r="A137">
            <v>135</v>
          </cell>
          <cell r="B137" t="str">
            <v>Western Star Pickets 1</v>
          </cell>
          <cell r="C137" t="str">
            <v>B2</v>
          </cell>
          <cell r="D137" t="str">
            <v>Jonathan</v>
          </cell>
          <cell r="E137" t="str">
            <v>Crawley</v>
          </cell>
          <cell r="F137" t="str">
            <v>5 Milgate Crescent</v>
          </cell>
          <cell r="G137" t="str">
            <v>Kirwan</v>
          </cell>
          <cell r="H137" t="str">
            <v>Townsville</v>
          </cell>
          <cell r="I137" t="str">
            <v>Qld</v>
          </cell>
          <cell r="J137">
            <v>4817</v>
          </cell>
          <cell r="L137" t="str">
            <v>0428 742 757</v>
          </cell>
          <cell r="M137" t="str">
            <v>Blackheath &amp; Thornburgh</v>
          </cell>
          <cell r="N137">
            <v>9505733</v>
          </cell>
          <cell r="O137">
            <v>550</v>
          </cell>
          <cell r="P137">
            <v>45581</v>
          </cell>
          <cell r="Q137" t="str">
            <v>Home Field; Play Blind Mullets Saturday</v>
          </cell>
          <cell r="R137" t="str">
            <v>joncrawley85@gmail.com</v>
          </cell>
        </row>
        <row r="138">
          <cell r="A138">
            <v>136</v>
          </cell>
          <cell r="B138" t="str">
            <v>Western Star Pickets 2</v>
          </cell>
          <cell r="C138" t="str">
            <v>B2</v>
          </cell>
          <cell r="D138" t="str">
            <v>Jonathan</v>
          </cell>
          <cell r="E138" t="str">
            <v>Crawley</v>
          </cell>
          <cell r="F138" t="str">
            <v>5 Milgate Crescent</v>
          </cell>
          <cell r="G138" t="str">
            <v>Kirwan</v>
          </cell>
          <cell r="H138" t="str">
            <v>Townsville</v>
          </cell>
          <cell r="I138" t="str">
            <v>Qld</v>
          </cell>
          <cell r="J138">
            <v>4817</v>
          </cell>
          <cell r="L138" t="str">
            <v>0428 742 757</v>
          </cell>
          <cell r="M138" t="str">
            <v>Blackheath &amp; Thornburgh</v>
          </cell>
          <cell r="N138">
            <v>9505733</v>
          </cell>
          <cell r="O138">
            <v>550</v>
          </cell>
          <cell r="P138">
            <v>45581</v>
          </cell>
          <cell r="Q138" t="str">
            <v>Home Field</v>
          </cell>
          <cell r="R138" t="str">
            <v>joncrawley85@gmail.com</v>
          </cell>
        </row>
        <row r="139">
          <cell r="A139">
            <v>137</v>
          </cell>
          <cell r="B139" t="str">
            <v>Will Run 4 Beer</v>
          </cell>
          <cell r="C139" t="str">
            <v>B2</v>
          </cell>
          <cell r="D139" t="str">
            <v>Derek</v>
          </cell>
          <cell r="E139" t="str">
            <v>Musk</v>
          </cell>
          <cell r="F139" t="str">
            <v>PO Box 1226</v>
          </cell>
          <cell r="H139" t="str">
            <v>Charters Towers</v>
          </cell>
          <cell r="I139" t="str">
            <v>Qld</v>
          </cell>
          <cell r="J139">
            <v>4820</v>
          </cell>
          <cell r="L139" t="str">
            <v>0402 462 574</v>
          </cell>
          <cell r="N139">
            <v>9501601</v>
          </cell>
          <cell r="O139">
            <v>550</v>
          </cell>
          <cell r="P139">
            <v>45621</v>
          </cell>
          <cell r="R139" t="str">
            <v>muskyjen1@bigpond.com</v>
          </cell>
        </row>
        <row r="140">
          <cell r="A140">
            <v>138</v>
          </cell>
          <cell r="B140" t="str">
            <v>Wreck 'Em XI</v>
          </cell>
          <cell r="C140" t="str">
            <v>B2</v>
          </cell>
          <cell r="D140" t="str">
            <v>Ty</v>
          </cell>
          <cell r="E140" t="str">
            <v>Fielder</v>
          </cell>
          <cell r="F140" t="str">
            <v>5 King Street</v>
          </cell>
          <cell r="H140" t="str">
            <v>Charters Towers</v>
          </cell>
          <cell r="I140" t="str">
            <v>Qld</v>
          </cell>
          <cell r="J140">
            <v>4820</v>
          </cell>
          <cell r="K140" t="str">
            <v>4787 2179</v>
          </cell>
          <cell r="L140" t="str">
            <v>0428 872 179</v>
          </cell>
          <cell r="N140" t="str">
            <v>To Pay</v>
          </cell>
          <cell r="O140"/>
          <cell r="P140"/>
          <cell r="Q140" t="str">
            <v>Home field; FriPM; SatAM; SunAM</v>
          </cell>
          <cell r="R140" t="str">
            <v>tyjul@bigpond.com</v>
          </cell>
        </row>
        <row r="141">
          <cell r="A141">
            <v>139</v>
          </cell>
          <cell r="B141" t="str">
            <v>Wristy Strokes</v>
          </cell>
          <cell r="C141" t="str">
            <v>B2</v>
          </cell>
          <cell r="D141" t="str">
            <v>Ashley</v>
          </cell>
          <cell r="E141" t="str">
            <v>Corrie</v>
          </cell>
          <cell r="F141" t="str">
            <v>4 Bottlebrush Court</v>
          </cell>
          <cell r="G141" t="str">
            <v>Nome</v>
          </cell>
          <cell r="H141" t="str">
            <v>Townsville</v>
          </cell>
          <cell r="I141" t="str">
            <v>Qld</v>
          </cell>
          <cell r="J141">
            <v>4816</v>
          </cell>
          <cell r="L141" t="str">
            <v>0400 794 320</v>
          </cell>
          <cell r="M141" t="str">
            <v>Charters Towers Motel</v>
          </cell>
          <cell r="N141">
            <v>9505798</v>
          </cell>
          <cell r="O141">
            <v>550</v>
          </cell>
          <cell r="P141">
            <v>45607</v>
          </cell>
          <cell r="Q141" t="str">
            <v>Sun AM</v>
          </cell>
          <cell r="R141" t="str">
            <v>ashley.corrie@yahoo.com</v>
          </cell>
        </row>
        <row r="142">
          <cell r="A142">
            <v>140</v>
          </cell>
          <cell r="B142" t="str">
            <v>XXXX Floor Beers</v>
          </cell>
          <cell r="C142" t="str">
            <v>B2</v>
          </cell>
          <cell r="D142" t="str">
            <v>Ken</v>
          </cell>
          <cell r="E142" t="str">
            <v>Gleeson</v>
          </cell>
          <cell r="F142" t="str">
            <v>PO Box 1763</v>
          </cell>
          <cell r="H142" t="str">
            <v>Charters Towers</v>
          </cell>
          <cell r="I142" t="str">
            <v>Qld</v>
          </cell>
          <cell r="J142">
            <v>4820</v>
          </cell>
          <cell r="L142" t="str">
            <v>0400 575 636</v>
          </cell>
          <cell r="N142">
            <v>9501529</v>
          </cell>
          <cell r="O142">
            <v>550</v>
          </cell>
          <cell r="P142">
            <v>45616</v>
          </cell>
          <cell r="Q142" t="str">
            <v>All AM games; Play Piston Broke on Saturday</v>
          </cell>
          <cell r="R142" t="str">
            <v>kennethbgleeson@gmail.com</v>
          </cell>
        </row>
        <row r="143">
          <cell r="A143">
            <v>141</v>
          </cell>
          <cell r="B143" t="str">
            <v>Yogi's Eleven</v>
          </cell>
          <cell r="C143" t="str">
            <v>B2</v>
          </cell>
          <cell r="D143" t="str">
            <v>Robert</v>
          </cell>
          <cell r="E143" t="str">
            <v>Shegog</v>
          </cell>
          <cell r="F143" t="str">
            <v>PO Box 34</v>
          </cell>
          <cell r="H143" t="str">
            <v>Upper Stone</v>
          </cell>
          <cell r="I143" t="str">
            <v>Qld</v>
          </cell>
          <cell r="J143">
            <v>4850</v>
          </cell>
          <cell r="L143" t="str">
            <v>0487 858 577</v>
          </cell>
          <cell r="N143">
            <v>9505706</v>
          </cell>
          <cell r="O143">
            <v>550</v>
          </cell>
          <cell r="P143">
            <v>45562</v>
          </cell>
          <cell r="Q143" t="str">
            <v>Fri PM; Sun AM</v>
          </cell>
          <cell r="R143" t="str">
            <v>rjmjshegog@skymesh.com.au</v>
          </cell>
        </row>
        <row r="144">
          <cell r="A144">
            <v>142</v>
          </cell>
          <cell r="B144" t="str">
            <v>Youngy's XI</v>
          </cell>
          <cell r="C144" t="str">
            <v>B2</v>
          </cell>
          <cell r="D144" t="str">
            <v>Paul</v>
          </cell>
          <cell r="E144" t="str">
            <v>Martin</v>
          </cell>
          <cell r="F144" t="str">
            <v>5 Bladon Court</v>
          </cell>
          <cell r="G144" t="str">
            <v>Kirwan</v>
          </cell>
          <cell r="H144" t="str">
            <v>Townsville</v>
          </cell>
          <cell r="I144" t="str">
            <v>Qld</v>
          </cell>
          <cell r="J144">
            <v>4817</v>
          </cell>
          <cell r="L144" t="str">
            <v>0409 201 212</v>
          </cell>
          <cell r="N144">
            <v>9501552</v>
          </cell>
          <cell r="O144">
            <v>550</v>
          </cell>
          <cell r="P144">
            <v>45609</v>
          </cell>
          <cell r="R144" t="str">
            <v>pajmartin70@gmail.com</v>
          </cell>
        </row>
        <row r="145">
          <cell r="A145">
            <v>143</v>
          </cell>
          <cell r="B145" t="str">
            <v>Zarsoff Brothers</v>
          </cell>
          <cell r="C145" t="str">
            <v>B2</v>
          </cell>
          <cell r="D145" t="str">
            <v>Keith</v>
          </cell>
          <cell r="E145" t="str">
            <v>Wilson</v>
          </cell>
          <cell r="F145" t="str">
            <v>PO Box 2423</v>
          </cell>
          <cell r="G145" t="str">
            <v>Idaila</v>
          </cell>
          <cell r="H145" t="str">
            <v>Townsville</v>
          </cell>
          <cell r="I145" t="str">
            <v>Qld</v>
          </cell>
          <cell r="J145">
            <v>4811</v>
          </cell>
          <cell r="L145" t="str">
            <v>0448 010 148</v>
          </cell>
          <cell r="M145" t="str">
            <v>Commercial Hotel</v>
          </cell>
          <cell r="N145">
            <v>9501561</v>
          </cell>
          <cell r="O145">
            <v>550</v>
          </cell>
          <cell r="P145">
            <v>45618</v>
          </cell>
          <cell r="R145" t="str">
            <v>keith@ninthavenueconstructions.com.au</v>
          </cell>
        </row>
        <row r="146">
          <cell r="A146">
            <v>144</v>
          </cell>
          <cell r="B146" t="str">
            <v>99 Problems but a Pitch Ain't One</v>
          </cell>
          <cell r="C146" t="str">
            <v>Ladies</v>
          </cell>
          <cell r="D146" t="str">
            <v>Danni-Lee</v>
          </cell>
          <cell r="E146" t="str">
            <v>Moxham</v>
          </cell>
          <cell r="F146" t="str">
            <v>PO Box 1666</v>
          </cell>
          <cell r="H146" t="str">
            <v>Charters Towers</v>
          </cell>
          <cell r="I146" t="str">
            <v>Qld</v>
          </cell>
          <cell r="J146">
            <v>4820</v>
          </cell>
          <cell r="L146" t="str">
            <v>0417 968 509</v>
          </cell>
          <cell r="N146">
            <v>9501589</v>
          </cell>
          <cell r="O146">
            <v>550</v>
          </cell>
          <cell r="P146">
            <v>45618</v>
          </cell>
          <cell r="R146" t="str">
            <v>danni_92_09@hotmail.com</v>
          </cell>
        </row>
        <row r="147">
          <cell r="A147">
            <v>145</v>
          </cell>
          <cell r="B147" t="str">
            <v>Black Bream</v>
          </cell>
          <cell r="C147" t="str">
            <v>Ladies</v>
          </cell>
          <cell r="D147" t="str">
            <v>Lillian</v>
          </cell>
          <cell r="E147" t="str">
            <v>Davidson</v>
          </cell>
          <cell r="F147" t="str">
            <v>PO Box 423</v>
          </cell>
          <cell r="H147" t="str">
            <v>Charters Towers</v>
          </cell>
          <cell r="I147" t="str">
            <v>Qld</v>
          </cell>
          <cell r="J147">
            <v>4820</v>
          </cell>
          <cell r="L147" t="str">
            <v>0428 291 604</v>
          </cell>
          <cell r="N147">
            <v>9501575</v>
          </cell>
          <cell r="O147">
            <v>550</v>
          </cell>
          <cell r="P147">
            <v>45617</v>
          </cell>
          <cell r="R147" t="str">
            <v>lillcfreeman@hotmail.com</v>
          </cell>
        </row>
        <row r="148">
          <cell r="A148">
            <v>146</v>
          </cell>
          <cell r="B148" t="str">
            <v>Blind Pitches</v>
          </cell>
          <cell r="C148" t="str">
            <v>Ladies</v>
          </cell>
          <cell r="D148" t="str">
            <v>Chekoda</v>
          </cell>
          <cell r="E148" t="str">
            <v>Bethel</v>
          </cell>
          <cell r="F148" t="str">
            <v>386 Anabranch</v>
          </cell>
          <cell r="H148" t="str">
            <v>Charters Towers</v>
          </cell>
          <cell r="I148" t="str">
            <v>Qld</v>
          </cell>
          <cell r="J148">
            <v>4820</v>
          </cell>
          <cell r="L148" t="str">
            <v>0418 123 003</v>
          </cell>
          <cell r="N148">
            <v>9505720</v>
          </cell>
          <cell r="O148">
            <v>550</v>
          </cell>
          <cell r="P148">
            <v>45574</v>
          </cell>
          <cell r="R148" t="str">
            <v>chekodabethel02@gmail.com</v>
          </cell>
        </row>
        <row r="149">
          <cell r="A149">
            <v>147</v>
          </cell>
          <cell r="B149" t="str">
            <v>Bros Hos</v>
          </cell>
          <cell r="C149" t="str">
            <v>Ladies</v>
          </cell>
          <cell r="D149" t="str">
            <v>Shellee</v>
          </cell>
          <cell r="E149" t="str">
            <v>Sullivan</v>
          </cell>
          <cell r="F149" t="str">
            <v>72 Philipson Road</v>
          </cell>
          <cell r="H149" t="str">
            <v>Charters Towers</v>
          </cell>
          <cell r="I149" t="str">
            <v>Qld</v>
          </cell>
          <cell r="J149">
            <v>4820</v>
          </cell>
          <cell r="L149" t="str">
            <v>0427 571 532</v>
          </cell>
          <cell r="N149">
            <v>9501549</v>
          </cell>
          <cell r="O149">
            <v>550</v>
          </cell>
          <cell r="P149">
            <v>45609</v>
          </cell>
          <cell r="R149" t="str">
            <v>shelleesullivan@bigpond.com</v>
          </cell>
        </row>
        <row r="150">
          <cell r="A150">
            <v>148</v>
          </cell>
          <cell r="B150" t="str">
            <v>Cheers Pitches</v>
          </cell>
          <cell r="C150" t="str">
            <v>Ladies</v>
          </cell>
          <cell r="D150" t="str">
            <v>Kate</v>
          </cell>
          <cell r="E150" t="str">
            <v>McDonald</v>
          </cell>
          <cell r="F150" t="str">
            <v>216 Conway Road</v>
          </cell>
          <cell r="H150" t="str">
            <v>Preston</v>
          </cell>
          <cell r="I150" t="str">
            <v>Qld</v>
          </cell>
          <cell r="J150">
            <v>4800</v>
          </cell>
          <cell r="L150" t="str">
            <v>0419 187 899</v>
          </cell>
          <cell r="N150">
            <v>9505713</v>
          </cell>
          <cell r="O150">
            <v>550</v>
          </cell>
          <cell r="P150">
            <v>45571</v>
          </cell>
          <cell r="R150" t="str">
            <v>kmcdo206@gmail.com</v>
          </cell>
        </row>
        <row r="151">
          <cell r="A151">
            <v>149</v>
          </cell>
          <cell r="B151" t="str">
            <v>Chix with Stix</v>
          </cell>
          <cell r="C151" t="str">
            <v>Ladies</v>
          </cell>
          <cell r="D151" t="str">
            <v>Jess</v>
          </cell>
          <cell r="E151" t="str">
            <v>Castellani</v>
          </cell>
          <cell r="F151" t="str">
            <v>30 Forgan Street</v>
          </cell>
          <cell r="H151" t="str">
            <v>Ingham</v>
          </cell>
          <cell r="I151" t="str">
            <v>Qld</v>
          </cell>
          <cell r="J151">
            <v>4850</v>
          </cell>
          <cell r="L151" t="str">
            <v>0487 500 939</v>
          </cell>
          <cell r="N151">
            <v>9501571</v>
          </cell>
          <cell r="O151">
            <v>550</v>
          </cell>
          <cell r="P151">
            <v>45617</v>
          </cell>
          <cell r="Q151" t="str">
            <v>Fri PM game</v>
          </cell>
          <cell r="R151" t="str">
            <v>jessicacastellani@outlook.com</v>
          </cell>
        </row>
        <row r="152">
          <cell r="A152">
            <v>150</v>
          </cell>
          <cell r="B152" t="str">
            <v>Clean Skin Cows</v>
          </cell>
          <cell r="C152" t="str">
            <v>Ladies</v>
          </cell>
          <cell r="D152" t="str">
            <v>Jane</v>
          </cell>
          <cell r="E152" t="str">
            <v>Kirkwood</v>
          </cell>
          <cell r="F152" t="str">
            <v>Moranna</v>
          </cell>
          <cell r="H152" t="str">
            <v>Clarke Creek</v>
          </cell>
          <cell r="I152" t="str">
            <v>Qld</v>
          </cell>
          <cell r="J152">
            <v>4705</v>
          </cell>
          <cell r="L152" t="str">
            <v>0488 096 641</v>
          </cell>
          <cell r="N152">
            <v>9501577</v>
          </cell>
          <cell r="O152">
            <v>550</v>
          </cell>
          <cell r="P152">
            <v>45616</v>
          </cell>
          <cell r="Q152" t="str">
            <v>Play Blind Pitches</v>
          </cell>
          <cell r="R152" t="str">
            <v>janeakirkwood@gmail.com</v>
          </cell>
        </row>
        <row r="153">
          <cell r="A153">
            <v>151</v>
          </cell>
          <cell r="B153" t="str">
            <v>Crazy Pitches</v>
          </cell>
          <cell r="C153" t="str">
            <v>Ladies</v>
          </cell>
          <cell r="D153" t="str">
            <v>Brianna</v>
          </cell>
          <cell r="E153" t="str">
            <v>Harvey</v>
          </cell>
          <cell r="F153" t="str">
            <v>32 Ryan Street</v>
          </cell>
          <cell r="H153" t="str">
            <v>Charters Towers</v>
          </cell>
          <cell r="I153" t="str">
            <v>Qld</v>
          </cell>
          <cell r="J153">
            <v>4820</v>
          </cell>
          <cell r="L153" t="str">
            <v>0447 393 639</v>
          </cell>
          <cell r="N153">
            <v>9501559</v>
          </cell>
          <cell r="O153">
            <v>550</v>
          </cell>
          <cell r="P153">
            <v>45614</v>
          </cell>
          <cell r="R153" t="str">
            <v>brianna_harvey@outlook.com</v>
          </cell>
        </row>
        <row r="154">
          <cell r="A154">
            <v>152</v>
          </cell>
          <cell r="B154" t="str">
            <v>FBI</v>
          </cell>
          <cell r="C154" t="str">
            <v>Ladies</v>
          </cell>
          <cell r="D154" t="str">
            <v>Bev</v>
          </cell>
          <cell r="E154" t="str">
            <v>Peters</v>
          </cell>
          <cell r="F154" t="str">
            <v>20 Twenty First Ave</v>
          </cell>
          <cell r="H154" t="str">
            <v>Mount Isa</v>
          </cell>
          <cell r="I154" t="str">
            <v>Qld</v>
          </cell>
          <cell r="J154">
            <v>4825</v>
          </cell>
          <cell r="L154" t="str">
            <v>0401 507 612</v>
          </cell>
          <cell r="N154">
            <v>9501598</v>
          </cell>
          <cell r="O154">
            <v>550</v>
          </cell>
          <cell r="P154">
            <v>45631</v>
          </cell>
          <cell r="Q154" t="str">
            <v>All AM games; Not to play Travelbugs</v>
          </cell>
          <cell r="R154" t="str">
            <v>wdpmtisa@hotmail.com</v>
          </cell>
        </row>
        <row r="155">
          <cell r="A155">
            <v>153</v>
          </cell>
          <cell r="B155" t="str">
            <v>Fine Legs</v>
          </cell>
          <cell r="C155" t="str">
            <v>Ladies</v>
          </cell>
          <cell r="D155" t="str">
            <v>Camryn</v>
          </cell>
          <cell r="E155" t="str">
            <v>Guldbransen</v>
          </cell>
          <cell r="F155" t="str">
            <v>31 Rowe Street</v>
          </cell>
          <cell r="H155" t="str">
            <v>Charters Towers</v>
          </cell>
          <cell r="I155" t="str">
            <v>Qld</v>
          </cell>
          <cell r="J155">
            <v>4820</v>
          </cell>
          <cell r="L155" t="str">
            <v>0475 278 754</v>
          </cell>
          <cell r="N155">
            <v>9501521</v>
          </cell>
          <cell r="O155">
            <v>550</v>
          </cell>
          <cell r="P155">
            <v>45605</v>
          </cell>
          <cell r="R155" t="str">
            <v>camryn.guldbransen@gmail.com</v>
          </cell>
        </row>
        <row r="156">
          <cell r="A156">
            <v>154</v>
          </cell>
          <cell r="B156" t="str">
            <v>Garbutt Magpies</v>
          </cell>
          <cell r="C156" t="str">
            <v>Ladies</v>
          </cell>
          <cell r="D156" t="str">
            <v>Nicole</v>
          </cell>
          <cell r="E156" t="str">
            <v>Ross</v>
          </cell>
          <cell r="F156" t="str">
            <v>339 Stuart Drive</v>
          </cell>
          <cell r="H156" t="str">
            <v>Townsville</v>
          </cell>
          <cell r="I156" t="str">
            <v>Qld</v>
          </cell>
          <cell r="J156">
            <v>4810</v>
          </cell>
          <cell r="L156" t="str">
            <v>0406 787 268</v>
          </cell>
          <cell r="N156">
            <v>9501547</v>
          </cell>
          <cell r="O156">
            <v>550</v>
          </cell>
          <cell r="P156">
            <v>45620</v>
          </cell>
          <cell r="R156" t="str">
            <v>nicoleross346@gmail.com</v>
          </cell>
        </row>
        <row r="157">
          <cell r="A157">
            <v>155</v>
          </cell>
          <cell r="B157" t="str">
            <v>Got the Runs</v>
          </cell>
          <cell r="C157" t="str">
            <v>Ladies</v>
          </cell>
          <cell r="D157" t="str">
            <v>Sally</v>
          </cell>
          <cell r="E157" t="str">
            <v>Bull</v>
          </cell>
          <cell r="F157" t="str">
            <v>7 Drift Street</v>
          </cell>
          <cell r="H157" t="str">
            <v>Bargara</v>
          </cell>
          <cell r="I157" t="str">
            <v>Qld</v>
          </cell>
          <cell r="J157">
            <v>4670</v>
          </cell>
          <cell r="L157" t="str">
            <v>0439 741 989</v>
          </cell>
          <cell r="N157">
            <v>9505789</v>
          </cell>
          <cell r="O157">
            <v>550</v>
          </cell>
          <cell r="P157">
            <v>45610</v>
          </cell>
          <cell r="R157" t="str">
            <v>sallyxwatson@hotmail.com</v>
          </cell>
        </row>
        <row r="158">
          <cell r="A158">
            <v>156</v>
          </cell>
          <cell r="B158" t="str">
            <v>Hormoans</v>
          </cell>
          <cell r="C158" t="str">
            <v>Ladies</v>
          </cell>
          <cell r="D158" t="str">
            <v>Morgan</v>
          </cell>
          <cell r="E158" t="str">
            <v>Staub</v>
          </cell>
          <cell r="F158" t="str">
            <v>PO Box 1642</v>
          </cell>
          <cell r="H158" t="str">
            <v>Charters Towers</v>
          </cell>
          <cell r="I158" t="str">
            <v>Qld</v>
          </cell>
          <cell r="J158">
            <v>4820</v>
          </cell>
          <cell r="L158" t="str">
            <v>0476 208 619</v>
          </cell>
          <cell r="N158">
            <v>9505829</v>
          </cell>
          <cell r="O158">
            <v>550</v>
          </cell>
          <cell r="P158">
            <v>45602</v>
          </cell>
          <cell r="R158" t="str">
            <v>hormoans.team@gmail.com</v>
          </cell>
        </row>
        <row r="159">
          <cell r="A159">
            <v>157</v>
          </cell>
          <cell r="B159" t="str">
            <v>No Ballz</v>
          </cell>
          <cell r="C159" t="str">
            <v>Ladies</v>
          </cell>
          <cell r="D159" t="str">
            <v>Karen</v>
          </cell>
          <cell r="E159" t="str">
            <v>Gesling</v>
          </cell>
          <cell r="F159" t="str">
            <v>28 Greenview Drive</v>
          </cell>
          <cell r="G159" t="str">
            <v>Mt Louisa</v>
          </cell>
          <cell r="H159" t="str">
            <v>Townsville</v>
          </cell>
          <cell r="I159" t="str">
            <v>Qld</v>
          </cell>
          <cell r="J159">
            <v>4814</v>
          </cell>
          <cell r="L159" t="str">
            <v>0400 150 968</v>
          </cell>
          <cell r="M159" t="str">
            <v>Blackheath &amp; Thornburgh</v>
          </cell>
          <cell r="N159">
            <v>9501536</v>
          </cell>
          <cell r="O159">
            <v>550</v>
          </cell>
          <cell r="P159">
            <v>45615</v>
          </cell>
          <cell r="R159" t="str">
            <v>kazamajaza@hotmail.com</v>
          </cell>
        </row>
        <row r="160">
          <cell r="A160">
            <v>158</v>
          </cell>
          <cell r="B160" t="str">
            <v>Pitches Be Crazy</v>
          </cell>
          <cell r="C160" t="str">
            <v>Ladies</v>
          </cell>
          <cell r="D160" t="str">
            <v>Bridie</v>
          </cell>
          <cell r="E160" t="str">
            <v>Davison</v>
          </cell>
          <cell r="F160" t="str">
            <v>PO Box 1212</v>
          </cell>
          <cell r="H160" t="str">
            <v>Charters Towers</v>
          </cell>
          <cell r="I160" t="str">
            <v>Qld</v>
          </cell>
          <cell r="J160">
            <v>4820</v>
          </cell>
          <cell r="L160" t="str">
            <v>0404 150 031</v>
          </cell>
          <cell r="N160">
            <v>9505724</v>
          </cell>
          <cell r="O160">
            <v>550</v>
          </cell>
          <cell r="P160">
            <v>45576</v>
          </cell>
          <cell r="Q160" t="str">
            <v>Home Field; FriPM; SatPM; SunAM</v>
          </cell>
          <cell r="R160" t="str">
            <v>bridie_davison@hotmail.com</v>
          </cell>
        </row>
        <row r="161">
          <cell r="A161">
            <v>159</v>
          </cell>
          <cell r="B161" t="str">
            <v>Slippery Pitches</v>
          </cell>
          <cell r="C161" t="str">
            <v>Ladies</v>
          </cell>
          <cell r="D161" t="str">
            <v>Skylah</v>
          </cell>
          <cell r="E161" t="str">
            <v>Lee</v>
          </cell>
          <cell r="F161" t="str">
            <v>62 Peel Street</v>
          </cell>
          <cell r="G161" t="str">
            <v>Garbutt</v>
          </cell>
          <cell r="H161" t="str">
            <v>Townsville</v>
          </cell>
          <cell r="I161" t="str">
            <v>Qld</v>
          </cell>
          <cell r="J161">
            <v>4814</v>
          </cell>
          <cell r="L161" t="str">
            <v xml:space="preserve">0447 711 824 </v>
          </cell>
          <cell r="N161">
            <v>9505781</v>
          </cell>
          <cell r="O161">
            <v>550</v>
          </cell>
          <cell r="P161">
            <v>45597</v>
          </cell>
          <cell r="R161" t="str">
            <v>skylah.lee@hotmail.com</v>
          </cell>
        </row>
        <row r="162">
          <cell r="A162">
            <v>160</v>
          </cell>
          <cell r="B162" t="str">
            <v>The Lost Boys</v>
          </cell>
          <cell r="C162" t="str">
            <v>Ladies</v>
          </cell>
          <cell r="D162" t="str">
            <v>Sarah</v>
          </cell>
          <cell r="E162" t="str">
            <v>Keenan</v>
          </cell>
          <cell r="F162" t="str">
            <v>10 Tamron Drive</v>
          </cell>
          <cell r="H162" t="str">
            <v>Mackay</v>
          </cell>
          <cell r="I162" t="str">
            <v>Qld</v>
          </cell>
          <cell r="J162">
            <v>4740</v>
          </cell>
          <cell r="L162" t="str">
            <v>0447 819 976</v>
          </cell>
          <cell r="M162" t="str">
            <v>Charters Towers Tourist Park</v>
          </cell>
          <cell r="N162" t="str">
            <v>To Pay</v>
          </cell>
          <cell r="O162"/>
          <cell r="P162"/>
          <cell r="R162" t="str">
            <v>skeenan@tsubaki.com.au</v>
          </cell>
        </row>
        <row r="163">
          <cell r="A163">
            <v>161</v>
          </cell>
          <cell r="B163" t="str">
            <v>The Townsville Dingoes</v>
          </cell>
          <cell r="C163" t="str">
            <v>Ladies</v>
          </cell>
          <cell r="D163" t="str">
            <v>Jess</v>
          </cell>
          <cell r="E163" t="str">
            <v>Kostin</v>
          </cell>
          <cell r="F163" t="str">
            <v>75 Ninth Avenue</v>
          </cell>
          <cell r="G163" t="str">
            <v>Railway Estate</v>
          </cell>
          <cell r="H163" t="str">
            <v>Townsville</v>
          </cell>
          <cell r="I163" t="str">
            <v>Qld</v>
          </cell>
          <cell r="J163">
            <v>4810</v>
          </cell>
          <cell r="L163" t="str">
            <v>0416 676 076</v>
          </cell>
          <cell r="M163" t="str">
            <v>Aussie Oasis Outback Holiday Park</v>
          </cell>
          <cell r="N163">
            <v>9505749</v>
          </cell>
          <cell r="O163">
            <v>550</v>
          </cell>
          <cell r="P163">
            <v>45587</v>
          </cell>
          <cell r="R163" t="str">
            <v>jesskostin@hotmail.com</v>
          </cell>
        </row>
        <row r="164">
          <cell r="A164">
            <v>162</v>
          </cell>
          <cell r="B164" t="str">
            <v>Tit's, Tin's &amp; Trouble</v>
          </cell>
          <cell r="C164" t="str">
            <v>Ladies</v>
          </cell>
          <cell r="D164" t="str">
            <v>Teagan</v>
          </cell>
          <cell r="E164" t="str">
            <v>Peacock</v>
          </cell>
          <cell r="F164" t="str">
            <v>104 Elderslie Street</v>
          </cell>
          <cell r="H164" t="str">
            <v>Winton</v>
          </cell>
          <cell r="I164" t="str">
            <v>Qld</v>
          </cell>
          <cell r="J164">
            <v>4735</v>
          </cell>
          <cell r="L164" t="str">
            <v>0407 831 334</v>
          </cell>
          <cell r="N164">
            <v>9501568</v>
          </cell>
          <cell r="O164">
            <v>550</v>
          </cell>
          <cell r="P164">
            <v>45617</v>
          </cell>
          <cell r="R164" t="str">
            <v>teagan.peacock@outlook.com</v>
          </cell>
        </row>
        <row r="165">
          <cell r="A165">
            <v>163</v>
          </cell>
          <cell r="B165" t="str">
            <v>Travelbugs</v>
          </cell>
          <cell r="C165" t="str">
            <v>Ladies</v>
          </cell>
          <cell r="D165" t="str">
            <v>Kay</v>
          </cell>
          <cell r="E165" t="str">
            <v>Lenitschek</v>
          </cell>
          <cell r="F165" t="str">
            <v>18 Gordon Street</v>
          </cell>
          <cell r="H165" t="str">
            <v>Charters Towers</v>
          </cell>
          <cell r="I165" t="str">
            <v>Qld</v>
          </cell>
          <cell r="J165">
            <v>4820</v>
          </cell>
          <cell r="L165" t="str">
            <v>0438 183 408</v>
          </cell>
          <cell r="N165">
            <v>9501546</v>
          </cell>
          <cell r="O165">
            <v>550</v>
          </cell>
          <cell r="P165">
            <v>45622</v>
          </cell>
          <cell r="R165" t="str">
            <v>kaylenitschek@gmail.com</v>
          </cell>
        </row>
        <row r="166">
          <cell r="A166">
            <v>164</v>
          </cell>
          <cell r="B166" t="str">
            <v>Wanderers Cricket</v>
          </cell>
          <cell r="C166" t="str">
            <v>Ladies</v>
          </cell>
          <cell r="D166" t="str">
            <v>Wanderers</v>
          </cell>
          <cell r="E166" t="str">
            <v>Cricket Club</v>
          </cell>
          <cell r="F166" t="str">
            <v>PO Box 960</v>
          </cell>
          <cell r="H166" t="str">
            <v>Aitkenvale</v>
          </cell>
          <cell r="I166" t="str">
            <v>Qld</v>
          </cell>
          <cell r="J166">
            <v>4814</v>
          </cell>
          <cell r="L166" t="str">
            <v>0427 275 732</v>
          </cell>
          <cell r="M166" t="str">
            <v>Pony Club</v>
          </cell>
          <cell r="N166">
            <v>9501543</v>
          </cell>
          <cell r="O166">
            <v>550</v>
          </cell>
          <cell r="P166">
            <v>45619</v>
          </cell>
          <cell r="R166" t="e">
            <v>#N/A</v>
          </cell>
        </row>
        <row r="167">
          <cell r="A167">
            <v>165</v>
          </cell>
          <cell r="B167" t="str">
            <v>Warne to be Wild</v>
          </cell>
          <cell r="C167" t="str">
            <v>Ladies</v>
          </cell>
          <cell r="D167" t="str">
            <v>Ebony</v>
          </cell>
          <cell r="E167" t="str">
            <v>Duncan</v>
          </cell>
          <cell r="F167" t="str">
            <v>99 Halifax Road</v>
          </cell>
          <cell r="H167" t="str">
            <v>Ingham</v>
          </cell>
          <cell r="I167" t="str">
            <v>Qld</v>
          </cell>
          <cell r="J167">
            <v>4850</v>
          </cell>
          <cell r="L167" t="str">
            <v>0475 367 930</v>
          </cell>
          <cell r="N167">
            <v>9505761</v>
          </cell>
          <cell r="O167">
            <v>550</v>
          </cell>
          <cell r="P167">
            <v>45590</v>
          </cell>
          <cell r="R167" t="str">
            <v>ebony.zarahd@gmail.com</v>
          </cell>
        </row>
        <row r="168">
          <cell r="A168">
            <v>166</v>
          </cell>
          <cell r="B168" t="str">
            <v>West Indigies</v>
          </cell>
          <cell r="C168" t="str">
            <v>Ladies</v>
          </cell>
          <cell r="D168" t="str">
            <v>Glenn</v>
          </cell>
          <cell r="E168" t="str">
            <v>Butler</v>
          </cell>
          <cell r="F168" t="str">
            <v>27 Brookhurst Avenue</v>
          </cell>
          <cell r="G168" t="str">
            <v>Kirwan</v>
          </cell>
          <cell r="H168" t="str">
            <v>Townsville</v>
          </cell>
          <cell r="I168" t="str">
            <v>Qld</v>
          </cell>
          <cell r="J168">
            <v>4817</v>
          </cell>
          <cell r="L168" t="str">
            <v>0410 123 004</v>
          </cell>
          <cell r="M168" t="str">
            <v>Country Road Motel</v>
          </cell>
          <cell r="N168" t="str">
            <v>To Pay</v>
          </cell>
          <cell r="O168"/>
          <cell r="P168"/>
          <cell r="R168" t="str">
            <v>glenn.butler74@hotmail.com</v>
          </cell>
        </row>
        <row r="169">
          <cell r="A169">
            <v>167</v>
          </cell>
          <cell r="B169" t="str">
            <v>Western Ducks</v>
          </cell>
          <cell r="C169" t="str">
            <v>Ladies</v>
          </cell>
          <cell r="D169" t="str">
            <v>Madison</v>
          </cell>
          <cell r="E169" t="str">
            <v>Godfrey</v>
          </cell>
          <cell r="F169" t="str">
            <v>Lanifer Station</v>
          </cell>
          <cell r="H169" t="str">
            <v>Winton</v>
          </cell>
          <cell r="I169" t="str">
            <v>Qld</v>
          </cell>
          <cell r="J169">
            <v>4735</v>
          </cell>
          <cell r="L169" t="str">
            <v>0427 271 810</v>
          </cell>
          <cell r="N169">
            <v>9505715</v>
          </cell>
          <cell r="O169">
            <v>550</v>
          </cell>
          <cell r="P169">
            <v>45571</v>
          </cell>
          <cell r="R169" t="str">
            <v>mads97@live.com.au</v>
          </cell>
        </row>
        <row r="170">
          <cell r="A170">
            <v>168</v>
          </cell>
          <cell r="B170" t="str">
            <v>Wildflowers</v>
          </cell>
          <cell r="C170" t="str">
            <v>Ladies</v>
          </cell>
          <cell r="D170" t="str">
            <v>Kada</v>
          </cell>
          <cell r="E170" t="str">
            <v>Jodrell</v>
          </cell>
          <cell r="F170" t="str">
            <v>PO Box 674</v>
          </cell>
          <cell r="H170" t="str">
            <v>Charters Towers</v>
          </cell>
          <cell r="I170" t="str">
            <v>Qld</v>
          </cell>
          <cell r="J170">
            <v>4820</v>
          </cell>
          <cell r="L170" t="str">
            <v>0437 793 004</v>
          </cell>
          <cell r="N170">
            <v>9505702</v>
          </cell>
          <cell r="O170">
            <v>550</v>
          </cell>
          <cell r="P170">
            <v>45562</v>
          </cell>
          <cell r="Q170" t="str">
            <v>Play Central SS</v>
          </cell>
          <cell r="R170" t="str">
            <v>kaljodrell96@gmail.com</v>
          </cell>
        </row>
        <row r="171">
          <cell r="A171">
            <v>169</v>
          </cell>
          <cell r="B171" t="str">
            <v>10's Hitting Sixes</v>
          </cell>
          <cell r="C171" t="str">
            <v>Social</v>
          </cell>
          <cell r="D171" t="str">
            <v xml:space="preserve">Jacinta </v>
          </cell>
          <cell r="E171" t="str">
            <v>Hickey</v>
          </cell>
          <cell r="F171" t="str">
            <v>6 Browning Street</v>
          </cell>
          <cell r="H171" t="str">
            <v>Townsville</v>
          </cell>
          <cell r="I171" t="str">
            <v>Qld</v>
          </cell>
          <cell r="J171">
            <v>4814</v>
          </cell>
          <cell r="L171" t="str">
            <v>0428 322 256</v>
          </cell>
          <cell r="N171">
            <v>9505835</v>
          </cell>
          <cell r="O171">
            <v>550</v>
          </cell>
          <cell r="P171">
            <v>45590</v>
          </cell>
          <cell r="R171" t="str">
            <v>jacinta.hickey01@gmail.com</v>
          </cell>
        </row>
        <row r="172">
          <cell r="A172">
            <v>170</v>
          </cell>
          <cell r="B172" t="str">
            <v>Alcoholic's R Us</v>
          </cell>
          <cell r="C172" t="str">
            <v>Social</v>
          </cell>
          <cell r="D172" t="str">
            <v>Jamie-Lee</v>
          </cell>
          <cell r="E172" t="str">
            <v>Ramsay</v>
          </cell>
          <cell r="F172" t="str">
            <v>14 Brahman Street</v>
          </cell>
          <cell r="G172" t="str">
            <v>Alligator Creek</v>
          </cell>
          <cell r="H172" t="str">
            <v>Townsville</v>
          </cell>
          <cell r="I172" t="str">
            <v>Qld</v>
          </cell>
          <cell r="J172">
            <v>4816</v>
          </cell>
          <cell r="L172" t="str">
            <v>0429 868 269</v>
          </cell>
          <cell r="N172">
            <v>9501588</v>
          </cell>
          <cell r="O172">
            <v>610.5</v>
          </cell>
          <cell r="P172">
            <v>45617</v>
          </cell>
          <cell r="R172" t="str">
            <v>ramsayjamielee@gmail.com</v>
          </cell>
        </row>
        <row r="173">
          <cell r="A173">
            <v>171</v>
          </cell>
          <cell r="B173" t="str">
            <v>Ando's Duckwitts</v>
          </cell>
          <cell r="C173" t="str">
            <v>Social</v>
          </cell>
          <cell r="D173" t="str">
            <v>Scott</v>
          </cell>
          <cell r="E173" t="str">
            <v>Anderson</v>
          </cell>
          <cell r="F173" t="str">
            <v>PO Box 922</v>
          </cell>
          <cell r="H173" t="str">
            <v>Charters Towers</v>
          </cell>
          <cell r="I173" t="str">
            <v>Qld</v>
          </cell>
          <cell r="J173">
            <v>4820</v>
          </cell>
          <cell r="L173" t="str">
            <v>0408 168 484</v>
          </cell>
          <cell r="N173">
            <v>9505797</v>
          </cell>
          <cell r="O173">
            <v>550</v>
          </cell>
          <cell r="P173">
            <v>45607</v>
          </cell>
          <cell r="Q173" t="str">
            <v>Play Pub Grub Hooligans Fri or Sat</v>
          </cell>
          <cell r="R173" t="str">
            <v xml:space="preserve">scottyanderson1990@yahoo.com </v>
          </cell>
        </row>
        <row r="174">
          <cell r="A174">
            <v>172</v>
          </cell>
          <cell r="B174" t="str">
            <v>Ball Busters</v>
          </cell>
          <cell r="C174" t="str">
            <v>Social</v>
          </cell>
          <cell r="D174" t="str">
            <v>Jett</v>
          </cell>
          <cell r="E174" t="str">
            <v>Moore</v>
          </cell>
          <cell r="F174" t="str">
            <v>PO Box 1810</v>
          </cell>
          <cell r="H174" t="str">
            <v>Charters Towers</v>
          </cell>
          <cell r="I174" t="str">
            <v>Qld</v>
          </cell>
          <cell r="J174">
            <v>4820</v>
          </cell>
          <cell r="L174" t="str">
            <v>0415 061 940</v>
          </cell>
          <cell r="N174">
            <v>9501545</v>
          </cell>
          <cell r="O174">
            <v>550</v>
          </cell>
          <cell r="P174">
            <v>45618</v>
          </cell>
          <cell r="R174" t="str">
            <v>justin_melissa1@bigpond.com</v>
          </cell>
        </row>
        <row r="175">
          <cell r="A175">
            <v>173</v>
          </cell>
          <cell r="B175" t="str">
            <v>Bangers and Smash</v>
          </cell>
          <cell r="C175" t="str">
            <v>Social</v>
          </cell>
          <cell r="D175" t="str">
            <v xml:space="preserve">Chrysanda </v>
          </cell>
          <cell r="E175" t="str">
            <v>Nicholson</v>
          </cell>
          <cell r="F175" t="str">
            <v>PO Box 1695</v>
          </cell>
          <cell r="H175" t="str">
            <v>Charters Towers</v>
          </cell>
          <cell r="I175" t="str">
            <v>Qld</v>
          </cell>
          <cell r="J175">
            <v>4820</v>
          </cell>
          <cell r="L175" t="str">
            <v>0424 155 716</v>
          </cell>
          <cell r="N175">
            <v>9505766</v>
          </cell>
          <cell r="O175">
            <v>550</v>
          </cell>
          <cell r="P175">
            <v>45596</v>
          </cell>
          <cell r="Q175" t="str">
            <v>Home Field</v>
          </cell>
          <cell r="R175" t="str">
            <v>chrys_lea_nicho@live.com.au</v>
          </cell>
        </row>
        <row r="176">
          <cell r="A176">
            <v>174</v>
          </cell>
          <cell r="B176" t="str">
            <v>Bated Swing Kings</v>
          </cell>
          <cell r="C176" t="str">
            <v>Social</v>
          </cell>
          <cell r="D176" t="str">
            <v>Timothy</v>
          </cell>
          <cell r="E176" t="str">
            <v>Borg</v>
          </cell>
          <cell r="F176" t="str">
            <v>14579 Peak Downs Highway</v>
          </cell>
          <cell r="H176" t="str">
            <v>Nebo</v>
          </cell>
          <cell r="I176" t="str">
            <v>Qld</v>
          </cell>
          <cell r="J176">
            <v>4742</v>
          </cell>
          <cell r="L176" t="str">
            <v>0499 505 287</v>
          </cell>
          <cell r="M176" t="str">
            <v>Dalrymple Tourist Van Park</v>
          </cell>
          <cell r="N176">
            <v>9505812</v>
          </cell>
          <cell r="O176">
            <v>550</v>
          </cell>
          <cell r="P176">
            <v>45609</v>
          </cell>
          <cell r="R176" t="str">
            <v>borgytimo@gmail.com</v>
          </cell>
        </row>
        <row r="177">
          <cell r="A177">
            <v>175</v>
          </cell>
          <cell r="B177" t="str">
            <v>Batted and Bruised</v>
          </cell>
          <cell r="C177" t="str">
            <v>Social</v>
          </cell>
          <cell r="D177" t="str">
            <v>Hayley</v>
          </cell>
          <cell r="E177" t="str">
            <v>Scott</v>
          </cell>
          <cell r="F177" t="str">
            <v>10 Playfair Street</v>
          </cell>
          <cell r="H177" t="str">
            <v>Clermont</v>
          </cell>
          <cell r="I177" t="str">
            <v>Qld</v>
          </cell>
          <cell r="J177">
            <v>4721</v>
          </cell>
          <cell r="L177" t="str">
            <v>0484 350 700</v>
          </cell>
          <cell r="M177" t="str">
            <v>Charters Towers Gun Club</v>
          </cell>
          <cell r="N177">
            <v>9501558</v>
          </cell>
          <cell r="O177">
            <v>550</v>
          </cell>
          <cell r="P177">
            <v>45614</v>
          </cell>
          <cell r="R177" t="str">
            <v>hayleyscott223@gmail.com</v>
          </cell>
        </row>
        <row r="178">
          <cell r="A178">
            <v>176</v>
          </cell>
          <cell r="B178" t="str">
            <v>Bedroom Batters</v>
          </cell>
          <cell r="C178" t="str">
            <v>Social</v>
          </cell>
          <cell r="D178" t="str">
            <v>Brad</v>
          </cell>
          <cell r="E178" t="str">
            <v>Boreham</v>
          </cell>
          <cell r="F178" t="str">
            <v>5 Ziegler Street</v>
          </cell>
          <cell r="H178" t="str">
            <v>Mackay</v>
          </cell>
          <cell r="I178" t="str">
            <v>Qld</v>
          </cell>
          <cell r="J178">
            <v>4740</v>
          </cell>
          <cell r="L178" t="str">
            <v>0498 009 122</v>
          </cell>
          <cell r="N178">
            <v>9505794</v>
          </cell>
          <cell r="O178">
            <v>550</v>
          </cell>
          <cell r="P178">
            <v>45612</v>
          </cell>
          <cell r="R178" t="str">
            <v>blboreham99@gmail.com</v>
          </cell>
        </row>
        <row r="179">
          <cell r="A179">
            <v>177</v>
          </cell>
          <cell r="B179" t="str">
            <v>Blood Sweat and Beers</v>
          </cell>
          <cell r="C179" t="str">
            <v>Social</v>
          </cell>
          <cell r="D179" t="str">
            <v>Chloe</v>
          </cell>
          <cell r="E179" t="str">
            <v>Rehbein</v>
          </cell>
          <cell r="F179" t="str">
            <v>12 Laurence Crescent</v>
          </cell>
          <cell r="H179" t="str">
            <v>Ayr</v>
          </cell>
          <cell r="I179" t="str">
            <v>Qld</v>
          </cell>
          <cell r="J179">
            <v>4807</v>
          </cell>
          <cell r="L179" t="str">
            <v>0435 860 209</v>
          </cell>
          <cell r="M179" t="str">
            <v>Dalrymple Tourist Van Park</v>
          </cell>
          <cell r="N179">
            <v>9505817</v>
          </cell>
          <cell r="O179">
            <v>550</v>
          </cell>
          <cell r="P179">
            <v>45613</v>
          </cell>
          <cell r="R179" t="str">
            <v>chloe.rehbein@gmail.com</v>
          </cell>
        </row>
        <row r="180">
          <cell r="A180">
            <v>178</v>
          </cell>
          <cell r="B180" t="str">
            <v>Bobawaba Boys</v>
          </cell>
          <cell r="C180" t="str">
            <v>Social</v>
          </cell>
          <cell r="D180" t="str">
            <v>Lily</v>
          </cell>
          <cell r="E180" t="str">
            <v>Horan</v>
          </cell>
          <cell r="F180" t="str">
            <v>27 Switchback Road</v>
          </cell>
          <cell r="H180" t="str">
            <v>Rita Island</v>
          </cell>
          <cell r="I180" t="str">
            <v>Qld</v>
          </cell>
          <cell r="J180">
            <v>4807</v>
          </cell>
          <cell r="L180" t="str">
            <v>0458 674 111</v>
          </cell>
          <cell r="N180">
            <v>9505729</v>
          </cell>
          <cell r="O180">
            <v>550</v>
          </cell>
          <cell r="P180">
            <v>45579</v>
          </cell>
          <cell r="R180" t="str">
            <v>horanlily1@gmail.com</v>
          </cell>
        </row>
        <row r="181">
          <cell r="A181">
            <v>179</v>
          </cell>
          <cell r="B181" t="str">
            <v>Bowl Jobs</v>
          </cell>
          <cell r="C181" t="str">
            <v>Social</v>
          </cell>
          <cell r="D181" t="str">
            <v>Paris</v>
          </cell>
          <cell r="E181" t="str">
            <v>Jones</v>
          </cell>
          <cell r="F181" t="str">
            <v>16 Neame Street</v>
          </cell>
          <cell r="H181" t="str">
            <v>Ingham</v>
          </cell>
          <cell r="I181" t="str">
            <v>Qld</v>
          </cell>
          <cell r="J181">
            <v>4850</v>
          </cell>
          <cell r="L181" t="str">
            <v>0415 812 110</v>
          </cell>
          <cell r="M181" t="str">
            <v>Park Hotel Motel</v>
          </cell>
          <cell r="N181">
            <v>9505791</v>
          </cell>
          <cell r="O181">
            <v>550</v>
          </cell>
          <cell r="P181">
            <v>45610</v>
          </cell>
          <cell r="R181" t="str">
            <v>paris.emilia@outlook.com</v>
          </cell>
        </row>
        <row r="182">
          <cell r="A182">
            <v>180</v>
          </cell>
          <cell r="B182" t="str">
            <v>Bowled &amp; Beautiful</v>
          </cell>
          <cell r="C182" t="str">
            <v>Social</v>
          </cell>
          <cell r="D182" t="str">
            <v>Tracy</v>
          </cell>
          <cell r="E182" t="str">
            <v>Frohloff</v>
          </cell>
          <cell r="F182" t="str">
            <v>Starbright Station</v>
          </cell>
          <cell r="H182" t="str">
            <v>Charters Towers</v>
          </cell>
          <cell r="I182" t="str">
            <v>Qld</v>
          </cell>
          <cell r="J182">
            <v>4820</v>
          </cell>
          <cell r="K182" t="str">
            <v>4788 5512</v>
          </cell>
          <cell r="L182" t="str">
            <v>0458 985 512</v>
          </cell>
          <cell r="N182">
            <v>9505811</v>
          </cell>
          <cell r="O182">
            <v>550</v>
          </cell>
          <cell r="P182">
            <v>45593</v>
          </cell>
          <cell r="Q182" t="str">
            <v>All games Airport fields</v>
          </cell>
          <cell r="R182" t="str">
            <v>thfrohloff@gmail.com</v>
          </cell>
        </row>
        <row r="183">
          <cell r="A183">
            <v>181</v>
          </cell>
          <cell r="B183" t="str">
            <v>Bowljobs Team 2</v>
          </cell>
          <cell r="C183" t="str">
            <v>Social</v>
          </cell>
          <cell r="D183" t="str">
            <v>Tammazin</v>
          </cell>
          <cell r="E183" t="str">
            <v>Chong</v>
          </cell>
          <cell r="F183" t="str">
            <v>14 Paull Street</v>
          </cell>
          <cell r="H183" t="str">
            <v>Charters Towers</v>
          </cell>
          <cell r="I183" t="str">
            <v>Qld</v>
          </cell>
          <cell r="J183">
            <v>4820</v>
          </cell>
          <cell r="L183" t="str">
            <v>0497 202 318</v>
          </cell>
          <cell r="N183">
            <v>9501539</v>
          </cell>
          <cell r="O183">
            <v>550</v>
          </cell>
          <cell r="P183">
            <v>45618</v>
          </cell>
          <cell r="R183" t="str">
            <v>tammazinj@icloud.com</v>
          </cell>
        </row>
        <row r="184">
          <cell r="A184">
            <v>182</v>
          </cell>
          <cell r="B184" t="str">
            <v>Bratz with Bats</v>
          </cell>
          <cell r="C184" t="str">
            <v>Social</v>
          </cell>
          <cell r="D184" t="str">
            <v>Molly</v>
          </cell>
          <cell r="E184" t="str">
            <v>Pickering</v>
          </cell>
          <cell r="F184" t="str">
            <v>PO Box 1562</v>
          </cell>
          <cell r="H184" t="str">
            <v>Charters Towers</v>
          </cell>
          <cell r="I184" t="str">
            <v>Qld</v>
          </cell>
          <cell r="J184">
            <v>4820</v>
          </cell>
          <cell r="L184" t="str">
            <v>0447 849 435</v>
          </cell>
          <cell r="N184">
            <v>9505754</v>
          </cell>
          <cell r="O184">
            <v>550</v>
          </cell>
          <cell r="P184">
            <v>45586</v>
          </cell>
          <cell r="R184" t="str">
            <v>pickeringmolly@gmail.com</v>
          </cell>
        </row>
        <row r="185">
          <cell r="A185">
            <v>183</v>
          </cell>
          <cell r="B185" t="str">
            <v>Brokebat Mountain</v>
          </cell>
          <cell r="C185" t="str">
            <v>Social</v>
          </cell>
          <cell r="D185" t="str">
            <v>Brenton</v>
          </cell>
          <cell r="E185" t="str">
            <v>Willes</v>
          </cell>
          <cell r="F185" t="str">
            <v>13 Briarfield Street</v>
          </cell>
          <cell r="H185" t="str">
            <v>Townsville</v>
          </cell>
          <cell r="I185" t="str">
            <v>Qld</v>
          </cell>
          <cell r="J185">
            <v>4812</v>
          </cell>
          <cell r="L185" t="str">
            <v>0439 747 751</v>
          </cell>
          <cell r="M185" t="str">
            <v>Charters Towers Tourist Park</v>
          </cell>
          <cell r="N185">
            <v>9505765</v>
          </cell>
          <cell r="O185">
            <v>550</v>
          </cell>
          <cell r="P185">
            <v>45595</v>
          </cell>
          <cell r="R185" t="str">
            <v>brentonwilles@hotmail.com</v>
          </cell>
        </row>
        <row r="186">
          <cell r="A186">
            <v>184</v>
          </cell>
          <cell r="B186" t="str">
            <v>Bunch of Carnts</v>
          </cell>
          <cell r="C186" t="str">
            <v>Social</v>
          </cell>
          <cell r="D186" t="str">
            <v>Cru</v>
          </cell>
          <cell r="E186" t="str">
            <v>Ryan</v>
          </cell>
          <cell r="F186" t="str">
            <v>81 Stubley Street</v>
          </cell>
          <cell r="H186" t="str">
            <v>Charters Towers</v>
          </cell>
          <cell r="I186" t="str">
            <v>Qld</v>
          </cell>
          <cell r="J186">
            <v>4820</v>
          </cell>
          <cell r="L186" t="str">
            <v>0457 452 315</v>
          </cell>
          <cell r="N186">
            <v>9505774</v>
          </cell>
          <cell r="O186">
            <v>550</v>
          </cell>
          <cell r="P186">
            <v>45592</v>
          </cell>
          <cell r="Q186" t="str">
            <v>Home Field</v>
          </cell>
          <cell r="R186" t="str">
            <v>cruryan90@outlook.com</v>
          </cell>
        </row>
        <row r="187">
          <cell r="A187">
            <v>185</v>
          </cell>
          <cell r="B187" t="str">
            <v>Bundy Mondy 2 Sundy</v>
          </cell>
          <cell r="C187" t="str">
            <v>Social</v>
          </cell>
          <cell r="D187" t="str">
            <v>Emily</v>
          </cell>
          <cell r="E187" t="str">
            <v>Haber</v>
          </cell>
          <cell r="F187" t="str">
            <v>7961 Arcadia Valley Road</v>
          </cell>
          <cell r="H187" t="str">
            <v>Arcardia Valley</v>
          </cell>
          <cell r="I187" t="str">
            <v>Qld</v>
          </cell>
          <cell r="J187">
            <v>4454</v>
          </cell>
          <cell r="L187" t="str">
            <v>0455 593 416</v>
          </cell>
          <cell r="N187">
            <v>9505758</v>
          </cell>
          <cell r="O187">
            <v>550</v>
          </cell>
          <cell r="P187">
            <v>45589</v>
          </cell>
          <cell r="R187" t="str">
            <v>emilyhaber03@gmail.com</v>
          </cell>
        </row>
        <row r="188">
          <cell r="A188">
            <v>186</v>
          </cell>
          <cell r="B188" t="str">
            <v>Burdekin Blokes &amp; Boats</v>
          </cell>
          <cell r="C188" t="str">
            <v>Social</v>
          </cell>
          <cell r="D188" t="str">
            <v>Ben</v>
          </cell>
          <cell r="E188" t="str">
            <v>Hovell</v>
          </cell>
          <cell r="F188" t="str">
            <v>PO Box 572</v>
          </cell>
          <cell r="H188" t="str">
            <v>Ayr</v>
          </cell>
          <cell r="I188" t="str">
            <v>Qld</v>
          </cell>
          <cell r="J188">
            <v>4807</v>
          </cell>
          <cell r="L188" t="str">
            <v>0459 320 433</v>
          </cell>
          <cell r="M188" t="str">
            <v>Dalrymple Tourist Van Park</v>
          </cell>
          <cell r="N188">
            <v>9505714</v>
          </cell>
          <cell r="O188">
            <v>550</v>
          </cell>
          <cell r="P188">
            <v>45571</v>
          </cell>
          <cell r="R188" t="str">
            <v>benhovellwork@gmail.com</v>
          </cell>
        </row>
        <row r="189">
          <cell r="A189">
            <v>187</v>
          </cell>
          <cell r="B189" t="str">
            <v>Carl's XI</v>
          </cell>
          <cell r="C189" t="str">
            <v>Social</v>
          </cell>
          <cell r="D189" t="str">
            <v>Jack</v>
          </cell>
          <cell r="E189" t="str">
            <v>Ormonde</v>
          </cell>
          <cell r="L189" t="str">
            <v>0429 969 289</v>
          </cell>
          <cell r="N189">
            <v>9505805</v>
          </cell>
          <cell r="O189">
            <v>550</v>
          </cell>
          <cell r="P189">
            <v>45598</v>
          </cell>
          <cell r="Q189" t="str">
            <v>Home Field</v>
          </cell>
          <cell r="R189" t="str">
            <v>carlcatherinecollins@gmail.com</v>
          </cell>
        </row>
        <row r="190">
          <cell r="A190">
            <v>188</v>
          </cell>
          <cell r="B190" t="str">
            <v>Charters Towers Country Club</v>
          </cell>
          <cell r="C190" t="str">
            <v>Social</v>
          </cell>
          <cell r="D190" t="str">
            <v>Chris</v>
          </cell>
          <cell r="E190" t="str">
            <v>Weston</v>
          </cell>
          <cell r="F190" t="str">
            <v>Lonsdale Station</v>
          </cell>
          <cell r="H190" t="str">
            <v xml:space="preserve">Richmond </v>
          </cell>
          <cell r="I190" t="str">
            <v>Qld</v>
          </cell>
          <cell r="J190">
            <v>4822</v>
          </cell>
          <cell r="K190" t="str">
            <v>4741 8760</v>
          </cell>
          <cell r="L190" t="str">
            <v>0412 733 000</v>
          </cell>
          <cell r="N190">
            <v>9505793</v>
          </cell>
          <cell r="O190">
            <v>550</v>
          </cell>
          <cell r="P190">
            <v>45611</v>
          </cell>
          <cell r="R190" t="str">
            <v>melza_tick@bigpond.com</v>
          </cell>
        </row>
        <row r="191">
          <cell r="A191">
            <v>189</v>
          </cell>
          <cell r="B191" t="str">
            <v>Cowboy Gardeners</v>
          </cell>
          <cell r="C191" t="str">
            <v>Social</v>
          </cell>
          <cell r="D191" t="str">
            <v>Stephanie</v>
          </cell>
          <cell r="E191" t="str">
            <v>Tudehpe</v>
          </cell>
          <cell r="F191" t="str">
            <v>Landers Creek Station</v>
          </cell>
          <cell r="G191" t="str">
            <v>4748 Tudehope Road</v>
          </cell>
          <cell r="H191" t="str">
            <v>Millaroo</v>
          </cell>
          <cell r="I191" t="str">
            <v>Qld</v>
          </cell>
          <cell r="J191">
            <v>4807</v>
          </cell>
          <cell r="K191" t="str">
            <v>4784 9171</v>
          </cell>
          <cell r="L191" t="str">
            <v>0428 849 171</v>
          </cell>
          <cell r="N191">
            <v>9505700</v>
          </cell>
          <cell r="O191">
            <v>550</v>
          </cell>
          <cell r="P191">
            <v>45562</v>
          </cell>
          <cell r="R191" t="str">
            <v>landerscreekpastoral@gmail.com</v>
          </cell>
        </row>
        <row r="192">
          <cell r="A192">
            <v>190</v>
          </cell>
          <cell r="B192" t="str">
            <v>Crazier Graziers</v>
          </cell>
          <cell r="C192" t="str">
            <v>Social</v>
          </cell>
          <cell r="D192" t="str">
            <v>Claire</v>
          </cell>
          <cell r="E192" t="str">
            <v>Brown</v>
          </cell>
          <cell r="F192" t="str">
            <v>PO Box 233</v>
          </cell>
          <cell r="H192" t="str">
            <v>Capella</v>
          </cell>
          <cell r="I192" t="str">
            <v>Qld</v>
          </cell>
          <cell r="J192">
            <v>4723</v>
          </cell>
          <cell r="L192" t="str">
            <v>0438 020 044</v>
          </cell>
          <cell r="N192">
            <v>9505807</v>
          </cell>
          <cell r="O192">
            <v>550</v>
          </cell>
          <cell r="P192">
            <v>45607</v>
          </cell>
          <cell r="R192" t="str">
            <v>cmjbrown08@gmail.com</v>
          </cell>
        </row>
        <row r="193">
          <cell r="A193">
            <v>191</v>
          </cell>
          <cell r="B193" t="str">
            <v>CT 4X4 Club Muddy Ducks</v>
          </cell>
          <cell r="C193" t="str">
            <v>Social</v>
          </cell>
          <cell r="D193" t="str">
            <v>Ashley</v>
          </cell>
          <cell r="E193" t="str">
            <v>Blokland</v>
          </cell>
          <cell r="F193" t="str">
            <v>PO Box 1135</v>
          </cell>
          <cell r="H193" t="str">
            <v>Charters Towers</v>
          </cell>
          <cell r="I193" t="str">
            <v>Qld</v>
          </cell>
          <cell r="J193">
            <v>4820</v>
          </cell>
          <cell r="L193" t="str">
            <v>0418 290 387</v>
          </cell>
          <cell r="N193">
            <v>9505750</v>
          </cell>
          <cell r="O193">
            <v>550</v>
          </cell>
          <cell r="P193">
            <v>45587</v>
          </cell>
          <cell r="Q193" t="str">
            <v>Home Field; Play Dots Lots Sun AM game</v>
          </cell>
          <cell r="R193" t="str">
            <v>ct4x4club@hotmail.com</v>
          </cell>
        </row>
        <row r="194">
          <cell r="A194">
            <v>192</v>
          </cell>
          <cell r="B194" t="str">
            <v>Cunning Stunts</v>
          </cell>
          <cell r="C194" t="str">
            <v>Social</v>
          </cell>
          <cell r="D194" t="str">
            <v>Alana</v>
          </cell>
          <cell r="E194" t="str">
            <v>Dobe</v>
          </cell>
          <cell r="F194" t="str">
            <v>8 Fourteenth Street</v>
          </cell>
          <cell r="H194" t="str">
            <v>Home Hill</v>
          </cell>
          <cell r="I194" t="str">
            <v>Qld</v>
          </cell>
          <cell r="J194">
            <v>4806</v>
          </cell>
          <cell r="K194" t="str">
            <v>4782 1173</v>
          </cell>
          <cell r="L194" t="str">
            <v>0457 335 915</v>
          </cell>
          <cell r="N194">
            <v>9505692</v>
          </cell>
          <cell r="O194">
            <v>550</v>
          </cell>
          <cell r="P194">
            <v>45560</v>
          </cell>
          <cell r="R194" t="str">
            <v>alanadobe06@gmail.com</v>
          </cell>
        </row>
        <row r="195">
          <cell r="A195">
            <v>193</v>
          </cell>
          <cell r="B195" t="str">
            <v>DCL Bulls</v>
          </cell>
          <cell r="C195" t="str">
            <v>Social</v>
          </cell>
          <cell r="D195" t="str">
            <v>Peter</v>
          </cell>
          <cell r="E195" t="str">
            <v>Thivakon</v>
          </cell>
          <cell r="F195" t="str">
            <v>94 Millchester Road</v>
          </cell>
          <cell r="H195" t="str">
            <v>Charters Towers</v>
          </cell>
          <cell r="I195" t="str">
            <v>Qld</v>
          </cell>
          <cell r="J195">
            <v>4820</v>
          </cell>
          <cell r="L195" t="str">
            <v>0492 272 239</v>
          </cell>
          <cell r="N195">
            <v>9501530</v>
          </cell>
          <cell r="O195">
            <v>550</v>
          </cell>
          <cell r="P195">
            <v>45617</v>
          </cell>
          <cell r="R195" t="str">
            <v>peter@brodieagencies.com.au</v>
          </cell>
        </row>
        <row r="196">
          <cell r="A196">
            <v>194</v>
          </cell>
          <cell r="B196" t="str">
            <v>Dots Lot</v>
          </cell>
          <cell r="C196" t="str">
            <v>Social</v>
          </cell>
          <cell r="D196" t="str">
            <v>Cathy</v>
          </cell>
          <cell r="E196" t="str">
            <v>West</v>
          </cell>
          <cell r="F196" t="str">
            <v>PO Box 1608</v>
          </cell>
          <cell r="H196" t="str">
            <v>Charters Towers</v>
          </cell>
          <cell r="I196" t="str">
            <v>Qld</v>
          </cell>
          <cell r="J196">
            <v>4820</v>
          </cell>
          <cell r="L196" t="str">
            <v>0422 123 451</v>
          </cell>
          <cell r="N196">
            <v>9505731</v>
          </cell>
          <cell r="O196">
            <v>550</v>
          </cell>
          <cell r="P196">
            <v>45574</v>
          </cell>
          <cell r="Q196" t="str">
            <v>Home Field; Fri PM; Sat AM; Sun AM game play Muddy Ducks</v>
          </cell>
          <cell r="R196" t="str">
            <v>cnc.west@bigpond.com</v>
          </cell>
        </row>
        <row r="197">
          <cell r="A197">
            <v>195</v>
          </cell>
          <cell r="B197" t="str">
            <v>Dropped It Like It's Hot</v>
          </cell>
          <cell r="C197" t="str">
            <v>Social</v>
          </cell>
          <cell r="D197" t="str">
            <v>Tayne</v>
          </cell>
          <cell r="E197" t="str">
            <v>McDonald</v>
          </cell>
          <cell r="F197" t="str">
            <v>Dunluce Station</v>
          </cell>
          <cell r="H197" t="str">
            <v>Hughenden</v>
          </cell>
          <cell r="I197" t="str">
            <v>Qld</v>
          </cell>
          <cell r="J197">
            <v>4821</v>
          </cell>
          <cell r="L197" t="str">
            <v>0429 720 211</v>
          </cell>
          <cell r="N197">
            <v>9501590</v>
          </cell>
          <cell r="O197">
            <v>550</v>
          </cell>
          <cell r="P197">
            <v>45619</v>
          </cell>
          <cell r="R197" t="str">
            <v>taynemcdonald@outlook.com</v>
          </cell>
        </row>
        <row r="198">
          <cell r="A198">
            <v>196</v>
          </cell>
          <cell r="B198" t="str">
            <v>Duckeyed</v>
          </cell>
          <cell r="C198" t="str">
            <v>Social</v>
          </cell>
          <cell r="D198" t="str">
            <v>Pia</v>
          </cell>
          <cell r="E198" t="str">
            <v>Roberts</v>
          </cell>
          <cell r="F198" t="str">
            <v>PO Box 852</v>
          </cell>
          <cell r="H198" t="str">
            <v>Charters Towers</v>
          </cell>
          <cell r="I198" t="str">
            <v>Qld</v>
          </cell>
          <cell r="J198">
            <v>4820</v>
          </cell>
          <cell r="L198" t="str">
            <v>0423 733 263</v>
          </cell>
          <cell r="N198">
            <v>9505778</v>
          </cell>
          <cell r="O198">
            <v>550</v>
          </cell>
          <cell r="P198">
            <v>45603</v>
          </cell>
          <cell r="R198" t="str">
            <v>pia.taylor@uqconnect.edu.au</v>
          </cell>
        </row>
        <row r="199">
          <cell r="A199">
            <v>197</v>
          </cell>
          <cell r="B199" t="str">
            <v>England</v>
          </cell>
          <cell r="C199" t="str">
            <v>Social</v>
          </cell>
          <cell r="D199" t="str">
            <v>David</v>
          </cell>
          <cell r="E199" t="str">
            <v>Mossman</v>
          </cell>
          <cell r="F199" t="str">
            <v>80 Phillipson Road</v>
          </cell>
          <cell r="H199" t="str">
            <v>Charters Towers</v>
          </cell>
          <cell r="I199" t="str">
            <v>Qld</v>
          </cell>
          <cell r="J199">
            <v>4820</v>
          </cell>
          <cell r="L199" t="str">
            <v>0419 708 861</v>
          </cell>
          <cell r="N199">
            <v>9501550</v>
          </cell>
          <cell r="O199">
            <v>550</v>
          </cell>
          <cell r="P199">
            <v>45609</v>
          </cell>
          <cell r="Q199" t="str">
            <v>Home Field</v>
          </cell>
          <cell r="R199" t="str">
            <v>mossmanhomes@gmail.com</v>
          </cell>
        </row>
        <row r="200">
          <cell r="A200">
            <v>198</v>
          </cell>
          <cell r="B200" t="str">
            <v>Fairdrinkem</v>
          </cell>
          <cell r="C200" t="str">
            <v>Social</v>
          </cell>
          <cell r="D200" t="str">
            <v>Jack</v>
          </cell>
          <cell r="E200" t="str">
            <v>Stralow</v>
          </cell>
          <cell r="F200" t="str">
            <v>6 Lee Street</v>
          </cell>
          <cell r="H200" t="str">
            <v>Charters Towers</v>
          </cell>
          <cell r="I200" t="str">
            <v>Qld</v>
          </cell>
          <cell r="J200">
            <v>4820</v>
          </cell>
          <cell r="L200" t="str">
            <v>0488 241 664</v>
          </cell>
          <cell r="N200">
            <v>9501551</v>
          </cell>
          <cell r="O200">
            <v>550</v>
          </cell>
          <cell r="P200">
            <v>45608</v>
          </cell>
          <cell r="R200" t="str">
            <v>jackstralow30@gmail.com</v>
          </cell>
        </row>
        <row r="201">
          <cell r="A201">
            <v>199</v>
          </cell>
          <cell r="B201" t="str">
            <v>Fatbats</v>
          </cell>
          <cell r="C201" t="str">
            <v>Social</v>
          </cell>
          <cell r="D201" t="str">
            <v>Jason</v>
          </cell>
          <cell r="E201" t="str">
            <v>Fitzgerald</v>
          </cell>
          <cell r="F201" t="str">
            <v>13 Riviera Circuit</v>
          </cell>
          <cell r="G201" t="str">
            <v>Kirwan</v>
          </cell>
          <cell r="H201" t="str">
            <v>Townsville</v>
          </cell>
          <cell r="I201" t="str">
            <v>Qld</v>
          </cell>
          <cell r="J201">
            <v>4817</v>
          </cell>
          <cell r="L201" t="str">
            <v>0407 909 974</v>
          </cell>
          <cell r="M201" t="str">
            <v>The Rix Hotel</v>
          </cell>
          <cell r="N201">
            <v>9505737</v>
          </cell>
          <cell r="O201">
            <v>550</v>
          </cell>
          <cell r="P201">
            <v>45581</v>
          </cell>
          <cell r="Q201" t="str">
            <v>Sat AM game</v>
          </cell>
          <cell r="R201" t="str">
            <v>jjfitzgerald@bigpond.com</v>
          </cell>
        </row>
        <row r="202">
          <cell r="A202">
            <v>200</v>
          </cell>
          <cell r="B202" t="str">
            <v>Flat Biccy Bowlers</v>
          </cell>
          <cell r="C202" t="str">
            <v>Social</v>
          </cell>
          <cell r="D202" t="str">
            <v>Charlize</v>
          </cell>
          <cell r="E202" t="str">
            <v>Griffiths</v>
          </cell>
          <cell r="F202" t="str">
            <v>55 Rangewood Drive</v>
          </cell>
          <cell r="H202" t="str">
            <v>Townsville</v>
          </cell>
          <cell r="I202" t="str">
            <v>Qld</v>
          </cell>
          <cell r="J202">
            <v>4817</v>
          </cell>
          <cell r="L202" t="str">
            <v>0474 278 950</v>
          </cell>
          <cell r="N202">
            <v>9501606</v>
          </cell>
          <cell r="O202">
            <v>550</v>
          </cell>
          <cell r="P202">
            <v>45617</v>
          </cell>
          <cell r="R202" t="str">
            <v>cgriffiths404@gmail.com</v>
          </cell>
        </row>
        <row r="203">
          <cell r="A203">
            <v>201</v>
          </cell>
          <cell r="B203" t="str">
            <v>Full Tossers</v>
          </cell>
          <cell r="C203" t="str">
            <v>Social</v>
          </cell>
          <cell r="D203" t="str">
            <v>Langtree's</v>
          </cell>
          <cell r="E203" t="str">
            <v>Machinery Service</v>
          </cell>
          <cell r="F203" t="str">
            <v>18 Kiernan Drive</v>
          </cell>
          <cell r="H203" t="str">
            <v>Roseneath</v>
          </cell>
          <cell r="I203" t="str">
            <v>Qld</v>
          </cell>
          <cell r="J203">
            <v>4811</v>
          </cell>
          <cell r="L203" t="str">
            <v>0427 432 977</v>
          </cell>
          <cell r="N203">
            <v>9505755</v>
          </cell>
          <cell r="O203">
            <v>550</v>
          </cell>
          <cell r="P203">
            <v>45589</v>
          </cell>
          <cell r="R203" t="str">
            <v>info@langtreesmachinery.com.au</v>
          </cell>
        </row>
        <row r="204">
          <cell r="A204">
            <v>202</v>
          </cell>
          <cell r="B204" t="str">
            <v>Good Thanks 6 Rums</v>
          </cell>
          <cell r="C204" t="str">
            <v>Social</v>
          </cell>
          <cell r="D204" t="str">
            <v>Emma</v>
          </cell>
          <cell r="E204" t="str">
            <v>Martin</v>
          </cell>
          <cell r="F204" t="str">
            <v>22 Salamander Street</v>
          </cell>
          <cell r="G204" t="str">
            <v>Toolekea Beach</v>
          </cell>
          <cell r="H204" t="str">
            <v>Townsville</v>
          </cell>
          <cell r="I204" t="str">
            <v>Qld</v>
          </cell>
          <cell r="J204">
            <v>4818</v>
          </cell>
          <cell r="L204" t="str">
            <v>0427 253 884</v>
          </cell>
          <cell r="N204">
            <v>9505697</v>
          </cell>
          <cell r="O204">
            <v>550</v>
          </cell>
          <cell r="P204">
            <v>45561</v>
          </cell>
          <cell r="R204" t="str">
            <v>emdmartin23@outlook.com</v>
          </cell>
        </row>
        <row r="205">
          <cell r="A205">
            <v>203</v>
          </cell>
          <cell r="B205" t="str">
            <v>G'orn Den</v>
          </cell>
          <cell r="C205" t="str">
            <v>Social</v>
          </cell>
          <cell r="D205" t="str">
            <v>Lana</v>
          </cell>
          <cell r="E205" t="str">
            <v>Fearne</v>
          </cell>
          <cell r="F205" t="str">
            <v>9 Sooning Street</v>
          </cell>
          <cell r="G205" t="str">
            <v>Hermit Park</v>
          </cell>
          <cell r="H205" t="str">
            <v>Townsville</v>
          </cell>
          <cell r="I205" t="str">
            <v>Qld</v>
          </cell>
          <cell r="J205">
            <v>4812</v>
          </cell>
          <cell r="L205" t="str">
            <v>0488 148 067</v>
          </cell>
          <cell r="N205">
            <v>9505786</v>
          </cell>
          <cell r="O205">
            <v>550</v>
          </cell>
          <cell r="P205">
            <v>45610</v>
          </cell>
          <cell r="R205" t="str">
            <v>lana.fearne@outlook.com</v>
          </cell>
        </row>
        <row r="206">
          <cell r="A206">
            <v>204</v>
          </cell>
          <cell r="B206" t="str">
            <v>Got the Runs</v>
          </cell>
          <cell r="C206" t="str">
            <v>Social</v>
          </cell>
          <cell r="D206" t="str">
            <v>Kyle</v>
          </cell>
          <cell r="E206" t="str">
            <v>Henderson</v>
          </cell>
          <cell r="F206" t="str">
            <v>1/8 Luke Street</v>
          </cell>
          <cell r="H206" t="str">
            <v>Charters Towers</v>
          </cell>
          <cell r="I206" t="str">
            <v>Qld</v>
          </cell>
          <cell r="J206">
            <v>4820</v>
          </cell>
          <cell r="L206" t="str">
            <v>0433 818 194</v>
          </cell>
          <cell r="N206">
            <v>9505707</v>
          </cell>
          <cell r="O206">
            <v>550</v>
          </cell>
          <cell r="P206">
            <v>45567</v>
          </cell>
          <cell r="R206" t="str">
            <v>kyle_henderson96@outlook.com</v>
          </cell>
        </row>
        <row r="207">
          <cell r="A207">
            <v>205</v>
          </cell>
          <cell r="B207" t="str">
            <v>Hardly Hitters</v>
          </cell>
          <cell r="C207" t="str">
            <v>Social</v>
          </cell>
          <cell r="D207" t="str">
            <v>Ebbannie</v>
          </cell>
          <cell r="E207" t="str">
            <v>Thomson</v>
          </cell>
          <cell r="F207" t="str">
            <v>PO Box 35</v>
          </cell>
          <cell r="H207" t="str">
            <v>Taylors Beach</v>
          </cell>
          <cell r="I207" t="str">
            <v>Qld</v>
          </cell>
          <cell r="J207">
            <v>4850</v>
          </cell>
          <cell r="L207" t="str">
            <v>0437 784 824</v>
          </cell>
          <cell r="M207" t="str">
            <v>The Park Hotel</v>
          </cell>
          <cell r="N207">
            <v>9501570</v>
          </cell>
          <cell r="O207">
            <v>550</v>
          </cell>
          <cell r="P207">
            <v>45617</v>
          </cell>
          <cell r="R207" t="str">
            <v>ebbannie@gmail.com</v>
          </cell>
        </row>
        <row r="208">
          <cell r="A208">
            <v>206</v>
          </cell>
          <cell r="B208" t="str">
            <v>Hightailed Heifers</v>
          </cell>
          <cell r="C208" t="str">
            <v>Social</v>
          </cell>
          <cell r="D208" t="str">
            <v>Sonia</v>
          </cell>
          <cell r="E208" t="str">
            <v>Spurdle</v>
          </cell>
          <cell r="F208" t="str">
            <v>Rangeview Station</v>
          </cell>
          <cell r="G208" t="str">
            <v>7993 Burdekin Falls Dam</v>
          </cell>
          <cell r="H208" t="str">
            <v>Ravenswood</v>
          </cell>
          <cell r="I208" t="str">
            <v>Qld</v>
          </cell>
          <cell r="J208">
            <v>4816</v>
          </cell>
          <cell r="K208" t="str">
            <v>4770 3903</v>
          </cell>
          <cell r="L208" t="str">
            <v>0427 645 711</v>
          </cell>
          <cell r="N208">
            <v>9505693</v>
          </cell>
          <cell r="O208">
            <v>550</v>
          </cell>
          <cell r="P208">
            <v>45560</v>
          </cell>
          <cell r="R208" t="str">
            <v>rangeview@bspur.com.au</v>
          </cell>
        </row>
        <row r="209">
          <cell r="A209">
            <v>207</v>
          </cell>
          <cell r="B209" t="str">
            <v>Hits N Missus</v>
          </cell>
          <cell r="C209" t="str">
            <v>Social</v>
          </cell>
          <cell r="D209" t="str">
            <v>Regan</v>
          </cell>
          <cell r="E209" t="str">
            <v>Burgoine</v>
          </cell>
          <cell r="F209" t="str">
            <v>PO Box 1575</v>
          </cell>
          <cell r="H209" t="str">
            <v>Charters Towers</v>
          </cell>
          <cell r="I209" t="str">
            <v>Qld</v>
          </cell>
          <cell r="J209">
            <v>4820</v>
          </cell>
          <cell r="L209" t="str">
            <v>0468 471 657</v>
          </cell>
          <cell r="N209">
            <v>9505748</v>
          </cell>
          <cell r="O209">
            <v>550</v>
          </cell>
          <cell r="P209">
            <v>45586</v>
          </cell>
          <cell r="R209" t="str">
            <v>rcburgoine2@gmail.com</v>
          </cell>
        </row>
        <row r="210">
          <cell r="A210">
            <v>208</v>
          </cell>
          <cell r="B210" t="str">
            <v>Humpty Stumpedies</v>
          </cell>
          <cell r="C210" t="str">
            <v>Social</v>
          </cell>
          <cell r="D210" t="str">
            <v xml:space="preserve">Samuel </v>
          </cell>
          <cell r="E210" t="str">
            <v>Douglass</v>
          </cell>
          <cell r="F210" t="str">
            <v>36 Callistemon Crescent</v>
          </cell>
          <cell r="G210" t="str">
            <v>Bohle Plains</v>
          </cell>
          <cell r="H210" t="str">
            <v>Townsville</v>
          </cell>
          <cell r="I210" t="str">
            <v>Qld</v>
          </cell>
          <cell r="J210">
            <v>4817</v>
          </cell>
          <cell r="L210" t="str">
            <v>0487 261 091</v>
          </cell>
          <cell r="M210" t="str">
            <v>Dalrymple Tourist Van Park</v>
          </cell>
          <cell r="N210">
            <v>9505752</v>
          </cell>
          <cell r="O210">
            <v>550</v>
          </cell>
          <cell r="P210">
            <v>45587</v>
          </cell>
          <cell r="Q210" t="str">
            <v>Sat PM game</v>
          </cell>
          <cell r="R210" t="str">
            <v>samuel.douglass26@gmail.com</v>
          </cell>
        </row>
        <row r="211">
          <cell r="A211">
            <v>209</v>
          </cell>
          <cell r="B211" t="str">
            <v>Jane Street Jokers</v>
          </cell>
          <cell r="C211" t="str">
            <v>Social</v>
          </cell>
          <cell r="D211" t="str">
            <v>Katey</v>
          </cell>
          <cell r="E211" t="str">
            <v>Loudon</v>
          </cell>
          <cell r="F211" t="str">
            <v>4 Jane Street</v>
          </cell>
          <cell r="H211" t="str">
            <v>Charters Towers</v>
          </cell>
          <cell r="I211" t="str">
            <v>Qld</v>
          </cell>
          <cell r="J211">
            <v>4820</v>
          </cell>
          <cell r="L211" t="str">
            <v>0439 782 035</v>
          </cell>
          <cell r="N211">
            <v>9505802</v>
          </cell>
          <cell r="O211">
            <v>550</v>
          </cell>
          <cell r="P211">
            <v>45607</v>
          </cell>
          <cell r="R211" t="str">
            <v>kmlitunes@hotmail.com</v>
          </cell>
        </row>
        <row r="212">
          <cell r="A212">
            <v>210</v>
          </cell>
          <cell r="B212" t="str">
            <v>Joe</v>
          </cell>
          <cell r="C212" t="str">
            <v>Social</v>
          </cell>
          <cell r="D212" t="str">
            <v>Kimberley</v>
          </cell>
          <cell r="E212" t="str">
            <v>Rollinson</v>
          </cell>
          <cell r="F212" t="str">
            <v>12 Coolibah Court</v>
          </cell>
          <cell r="H212" t="str">
            <v>Nome</v>
          </cell>
          <cell r="I212" t="str">
            <v>Qld</v>
          </cell>
          <cell r="J212">
            <v>4816</v>
          </cell>
          <cell r="L212" t="str">
            <v>0438 304 240</v>
          </cell>
          <cell r="N212">
            <v>9505763</v>
          </cell>
          <cell r="O212">
            <v>550</v>
          </cell>
          <cell r="P212">
            <v>45577</v>
          </cell>
          <cell r="Q212" t="str">
            <v>Home Field</v>
          </cell>
          <cell r="R212" t="str">
            <v>arollinson@bigpond.com</v>
          </cell>
        </row>
        <row r="213">
          <cell r="A213">
            <v>211</v>
          </cell>
          <cell r="B213" t="str">
            <v>Johhny Mac's 11</v>
          </cell>
          <cell r="C213" t="str">
            <v>Social</v>
          </cell>
          <cell r="D213" t="str">
            <v>Stephen</v>
          </cell>
          <cell r="E213" t="str">
            <v>Macdonald</v>
          </cell>
          <cell r="F213" t="str">
            <v>3 Malaga Street</v>
          </cell>
          <cell r="G213" t="str">
            <v>Kirwan</v>
          </cell>
          <cell r="H213" t="str">
            <v>Townsville</v>
          </cell>
          <cell r="I213" t="str">
            <v>Qld</v>
          </cell>
          <cell r="J213">
            <v>4817</v>
          </cell>
          <cell r="L213" t="str">
            <v>0417 611 828</v>
          </cell>
          <cell r="M213" t="str">
            <v>Milray Construction Workshop</v>
          </cell>
          <cell r="N213">
            <v>9501613</v>
          </cell>
          <cell r="O213">
            <v>550</v>
          </cell>
          <cell r="P213">
            <v>45610</v>
          </cell>
          <cell r="Q213" t="str">
            <v>Sat AM game</v>
          </cell>
        </row>
        <row r="214">
          <cell r="A214">
            <v>212</v>
          </cell>
          <cell r="B214" t="str">
            <v>Lamos 11</v>
          </cell>
          <cell r="C214" t="str">
            <v>Social</v>
          </cell>
          <cell r="D214" t="str">
            <v>Andrew</v>
          </cell>
          <cell r="E214" t="str">
            <v>Symes</v>
          </cell>
          <cell r="F214" t="str">
            <v>2 Moor Court</v>
          </cell>
          <cell r="G214" t="str">
            <v>Kelso</v>
          </cell>
          <cell r="H214" t="str">
            <v>Townsville</v>
          </cell>
          <cell r="I214" t="str">
            <v>Qld</v>
          </cell>
          <cell r="J214">
            <v>4815</v>
          </cell>
          <cell r="L214" t="str">
            <v>0408 063 211</v>
          </cell>
          <cell r="M214" t="str">
            <v>Bivouac Junction</v>
          </cell>
          <cell r="N214">
            <v>9505795</v>
          </cell>
          <cell r="O214">
            <v>550</v>
          </cell>
          <cell r="P214">
            <v>45610</v>
          </cell>
          <cell r="Q214" t="str">
            <v>Play at Bivouac Fri Wulguru Steel Weekenders; Sun AM</v>
          </cell>
          <cell r="R214" t="str">
            <v>andrew.symes@wulguru.com</v>
          </cell>
        </row>
        <row r="215">
          <cell r="A215">
            <v>213</v>
          </cell>
          <cell r="B215" t="str">
            <v>Logistics Allsorts</v>
          </cell>
          <cell r="C215" t="str">
            <v>Social</v>
          </cell>
          <cell r="D215" t="str">
            <v>Brett</v>
          </cell>
          <cell r="E215" t="str">
            <v>Bazley</v>
          </cell>
          <cell r="F215" t="str">
            <v>16 Iona Avenue</v>
          </cell>
          <cell r="G215" t="str">
            <v>Burdell</v>
          </cell>
          <cell r="H215" t="str">
            <v>Townsville</v>
          </cell>
          <cell r="I215" t="str">
            <v>Qld</v>
          </cell>
          <cell r="J215">
            <v>4818</v>
          </cell>
          <cell r="L215" t="str">
            <v>0401 186 934</v>
          </cell>
          <cell r="N215">
            <v>9501579</v>
          </cell>
          <cell r="O215">
            <v>550</v>
          </cell>
          <cell r="P215">
            <v>45616</v>
          </cell>
          <cell r="R215" t="str">
            <v>brettbazley1321@gmail.com</v>
          </cell>
        </row>
        <row r="216">
          <cell r="A216">
            <v>214</v>
          </cell>
          <cell r="B216" t="str">
            <v>Mad Hatta's</v>
          </cell>
          <cell r="C216" t="str">
            <v>Social</v>
          </cell>
          <cell r="D216" t="str">
            <v>Ted</v>
          </cell>
          <cell r="E216" t="str">
            <v>Harrington</v>
          </cell>
          <cell r="F216" t="str">
            <v>PO Box 1223</v>
          </cell>
          <cell r="H216" t="str">
            <v>Charters Towers</v>
          </cell>
          <cell r="I216" t="str">
            <v>Qld</v>
          </cell>
          <cell r="J216">
            <v>4820</v>
          </cell>
          <cell r="L216" t="str">
            <v>0408 193 005</v>
          </cell>
          <cell r="M216" t="str">
            <v>Golf Club</v>
          </cell>
          <cell r="N216">
            <v>9505837</v>
          </cell>
          <cell r="O216">
            <v>550</v>
          </cell>
          <cell r="P216">
            <v>45591</v>
          </cell>
          <cell r="R216" t="str">
            <v>ejh296@bigpond.com</v>
          </cell>
        </row>
        <row r="217">
          <cell r="A217">
            <v>215</v>
          </cell>
          <cell r="B217" t="str">
            <v>Mad Men Bad Babes</v>
          </cell>
          <cell r="C217" t="str">
            <v>Social</v>
          </cell>
          <cell r="D217" t="str">
            <v>Ceelena</v>
          </cell>
          <cell r="E217" t="str">
            <v>Lawrence</v>
          </cell>
          <cell r="F217" t="str">
            <v>55 Long Street</v>
          </cell>
          <cell r="H217" t="str">
            <v>Emerald</v>
          </cell>
          <cell r="I217" t="str">
            <v>Qld</v>
          </cell>
          <cell r="J217">
            <v>4720</v>
          </cell>
          <cell r="L217" t="str">
            <v>0476 136 141</v>
          </cell>
          <cell r="M217" t="str">
            <v>Charters Towers Tourist Park</v>
          </cell>
          <cell r="N217">
            <v>9505735</v>
          </cell>
          <cell r="O217">
            <v>550</v>
          </cell>
          <cell r="P217">
            <v>45579</v>
          </cell>
          <cell r="Q217" t="str">
            <v>Play "The Claytons"</v>
          </cell>
          <cell r="R217" t="str">
            <v>ceelenalawrence@gmail.com</v>
          </cell>
        </row>
        <row r="218">
          <cell r="A218">
            <v>216</v>
          </cell>
          <cell r="B218" t="str">
            <v>McGovern XI</v>
          </cell>
          <cell r="C218" t="str">
            <v>Social</v>
          </cell>
          <cell r="D218" t="str">
            <v>Eddie</v>
          </cell>
          <cell r="E218" t="str">
            <v>McGovern</v>
          </cell>
          <cell r="F218" t="str">
            <v>61 Heritage Close</v>
          </cell>
          <cell r="G218" t="str">
            <v>Kirwan</v>
          </cell>
          <cell r="H218" t="str">
            <v>Townsville</v>
          </cell>
          <cell r="I218" t="str">
            <v>Qld</v>
          </cell>
          <cell r="J218">
            <v>4817</v>
          </cell>
          <cell r="K218"/>
          <cell r="L218" t="str">
            <v>0421 450 988</v>
          </cell>
          <cell r="M218" t="str">
            <v>Golf Club</v>
          </cell>
          <cell r="N218">
            <v>9501566</v>
          </cell>
          <cell r="O218">
            <v>550</v>
          </cell>
          <cell r="P218">
            <v>45616</v>
          </cell>
          <cell r="Q218" t="str">
            <v>All AM games; Play at Golf Club if possible</v>
          </cell>
          <cell r="R218" t="str">
            <v>edward_mcgovern@rocketmail.com</v>
          </cell>
        </row>
        <row r="219">
          <cell r="A219">
            <v>217</v>
          </cell>
          <cell r="B219" t="str">
            <v>Muttley Crue</v>
          </cell>
          <cell r="C219" t="str">
            <v>Social</v>
          </cell>
          <cell r="D219" t="str">
            <v>Lance</v>
          </cell>
          <cell r="E219" t="str">
            <v>Shephard</v>
          </cell>
          <cell r="F219" t="str">
            <v>43 Celeber Drive</v>
          </cell>
          <cell r="G219" t="str">
            <v>Beaconsfield</v>
          </cell>
          <cell r="H219" t="str">
            <v>Mackay</v>
          </cell>
          <cell r="I219" t="str">
            <v>Qld</v>
          </cell>
          <cell r="J219">
            <v>4740</v>
          </cell>
          <cell r="L219" t="str">
            <v>0400 978 232</v>
          </cell>
          <cell r="N219">
            <v>9505722</v>
          </cell>
          <cell r="O219">
            <v>550</v>
          </cell>
          <cell r="P219">
            <v>45573</v>
          </cell>
          <cell r="R219" t="str">
            <v>lance.shep16@gmail.com</v>
          </cell>
        </row>
        <row r="220">
          <cell r="A220">
            <v>218</v>
          </cell>
          <cell r="B220" t="str">
            <v>Off In Church</v>
          </cell>
          <cell r="C220" t="str">
            <v>Social</v>
          </cell>
          <cell r="D220" t="str">
            <v>Tiana</v>
          </cell>
          <cell r="E220" t="str">
            <v>Kelly</v>
          </cell>
          <cell r="F220" t="str">
            <v>Old Bombandy Station</v>
          </cell>
          <cell r="H220" t="str">
            <v>Nebo</v>
          </cell>
          <cell r="I220" t="str">
            <v>Qld</v>
          </cell>
          <cell r="J220">
            <v>4742</v>
          </cell>
          <cell r="L220" t="str">
            <v>0455 896 005</v>
          </cell>
          <cell r="N220">
            <v>9505751</v>
          </cell>
          <cell r="O220">
            <v>550</v>
          </cell>
          <cell r="P220">
            <v>45587</v>
          </cell>
          <cell r="R220" t="str">
            <v>tianakelly01@gmail.com</v>
          </cell>
        </row>
        <row r="221">
          <cell r="A221">
            <v>219</v>
          </cell>
          <cell r="B221" t="str">
            <v>One Pump Chumps</v>
          </cell>
          <cell r="C221" t="str">
            <v>Social</v>
          </cell>
          <cell r="D221" t="str">
            <v xml:space="preserve">Samuel </v>
          </cell>
          <cell r="E221" t="str">
            <v>Shadbolt</v>
          </cell>
          <cell r="F221" t="str">
            <v>8A Churchill Street</v>
          </cell>
          <cell r="H221" t="str">
            <v>Charters Towers</v>
          </cell>
          <cell r="I221" t="str">
            <v>Qld</v>
          </cell>
          <cell r="J221">
            <v>4820</v>
          </cell>
          <cell r="L221" t="str">
            <v>0417 271 692</v>
          </cell>
          <cell r="N221">
            <v>9505799</v>
          </cell>
          <cell r="O221">
            <v>550</v>
          </cell>
          <cell r="P221">
            <v>45607</v>
          </cell>
          <cell r="R221" t="str">
            <v>samuelkshadbolt@gmail.com</v>
          </cell>
        </row>
        <row r="222">
          <cell r="A222">
            <v>220</v>
          </cell>
          <cell r="B222" t="str">
            <v>Piss Ups &amp; Pass Outs</v>
          </cell>
          <cell r="C222" t="str">
            <v>Social</v>
          </cell>
          <cell r="D222" t="str">
            <v>Taylar</v>
          </cell>
          <cell r="E222" t="str">
            <v>Keioskie</v>
          </cell>
          <cell r="F222" t="str">
            <v>4 Strawberry Road</v>
          </cell>
          <cell r="G222" t="str">
            <v>Kelso</v>
          </cell>
          <cell r="H222" t="str">
            <v>Townsville</v>
          </cell>
          <cell r="I222" t="str">
            <v>Qld</v>
          </cell>
          <cell r="J222">
            <v>4815</v>
          </cell>
          <cell r="L222" t="str">
            <v>0411 813 394</v>
          </cell>
          <cell r="N222">
            <v>9505816</v>
          </cell>
          <cell r="O222">
            <v>550</v>
          </cell>
          <cell r="P222">
            <v>45614</v>
          </cell>
          <cell r="Q222" t="str">
            <v>Play Dots Lots on Saturday</v>
          </cell>
          <cell r="R222" t="str">
            <v>taylar.keioskie95@gmail.com</v>
          </cell>
        </row>
        <row r="223">
          <cell r="A223">
            <v>221</v>
          </cell>
          <cell r="B223" t="str">
            <v>Pissed &amp; Broke</v>
          </cell>
          <cell r="C223" t="str">
            <v>Social</v>
          </cell>
          <cell r="D223" t="str">
            <v xml:space="preserve">Ashlea </v>
          </cell>
          <cell r="E223" t="str">
            <v>Bail</v>
          </cell>
          <cell r="F223" t="str">
            <v>44B Blackview Avenue</v>
          </cell>
          <cell r="H223" t="str">
            <v>Townsville</v>
          </cell>
          <cell r="I223" t="str">
            <v>Qld</v>
          </cell>
          <cell r="J223">
            <v>4818</v>
          </cell>
          <cell r="L223" t="str">
            <v>0448 586 335</v>
          </cell>
          <cell r="N223">
            <v>9501603</v>
          </cell>
          <cell r="O223">
            <v>550</v>
          </cell>
          <cell r="P223">
            <v>45617</v>
          </cell>
          <cell r="R223" t="str">
            <v>ashlea.bail99@gmail.com</v>
          </cell>
        </row>
        <row r="224">
          <cell r="A224">
            <v>222</v>
          </cell>
          <cell r="B224" t="str">
            <v>Powder Rangers</v>
          </cell>
          <cell r="C224" t="str">
            <v>Social</v>
          </cell>
          <cell r="D224" t="str">
            <v>Kye</v>
          </cell>
          <cell r="E224" t="str">
            <v>Henderson</v>
          </cell>
          <cell r="F224" t="str">
            <v>5 Utah Drive</v>
          </cell>
          <cell r="H224" t="str">
            <v>Moranbah</v>
          </cell>
          <cell r="I224" t="str">
            <v>Qld</v>
          </cell>
          <cell r="J224">
            <v>4744</v>
          </cell>
          <cell r="L224" t="str">
            <v>0421 017 270</v>
          </cell>
          <cell r="N224">
            <v>9505710</v>
          </cell>
          <cell r="O224">
            <v>550</v>
          </cell>
          <cell r="P224">
            <v>45567</v>
          </cell>
          <cell r="R224" t="str">
            <v>kyeshayne02@gmail.com</v>
          </cell>
        </row>
        <row r="225">
          <cell r="A225">
            <v>223</v>
          </cell>
          <cell r="B225" t="str">
            <v>Pub Grub Hooligans</v>
          </cell>
          <cell r="C225" t="str">
            <v>Social</v>
          </cell>
          <cell r="D225" t="str">
            <v>Troy</v>
          </cell>
          <cell r="E225" t="str">
            <v>Webley</v>
          </cell>
          <cell r="F225" t="str">
            <v>28 Lillipilli Street</v>
          </cell>
          <cell r="G225" t="str">
            <v>Vincent</v>
          </cell>
          <cell r="H225" t="str">
            <v>Townsville</v>
          </cell>
          <cell r="I225" t="str">
            <v>Qld</v>
          </cell>
          <cell r="J225">
            <v>4814</v>
          </cell>
          <cell r="L225" t="str">
            <v>0437 802 777</v>
          </cell>
          <cell r="M225" t="str">
            <v>Dalrymple Tourist Van Park</v>
          </cell>
          <cell r="N225">
            <v>9505801</v>
          </cell>
          <cell r="O225">
            <v>550</v>
          </cell>
          <cell r="P225">
            <v>45606</v>
          </cell>
          <cell r="Q225" t="str">
            <v>AM games: Play at Golf Club if possible</v>
          </cell>
          <cell r="R225" t="str">
            <v>troywebley@gmail.com</v>
          </cell>
        </row>
        <row r="226">
          <cell r="A226">
            <v>224</v>
          </cell>
          <cell r="B226" t="str">
            <v>Reid River Rats</v>
          </cell>
          <cell r="C226" t="str">
            <v>Social</v>
          </cell>
          <cell r="D226" t="str">
            <v>Kate</v>
          </cell>
          <cell r="E226" t="str">
            <v>Andison</v>
          </cell>
          <cell r="F226" t="str">
            <v>PO Box 1377</v>
          </cell>
          <cell r="H226" t="str">
            <v>Charters Towers</v>
          </cell>
          <cell r="I226" t="str">
            <v>Qld</v>
          </cell>
          <cell r="J226">
            <v>4820</v>
          </cell>
          <cell r="L226" t="str">
            <v>0418 208 643</v>
          </cell>
          <cell r="N226">
            <v>9505773</v>
          </cell>
          <cell r="O226">
            <v>550</v>
          </cell>
          <cell r="P226">
            <v>45593</v>
          </cell>
          <cell r="Q226" t="str">
            <v>Fri PM;Sun AM</v>
          </cell>
          <cell r="R226" t="str">
            <v>kate@reidriverexport.com.au</v>
          </cell>
        </row>
        <row r="227">
          <cell r="A227">
            <v>225</v>
          </cell>
          <cell r="B227" t="str">
            <v>Riverside Boys</v>
          </cell>
          <cell r="C227" t="str">
            <v>Social</v>
          </cell>
          <cell r="D227" t="str">
            <v xml:space="preserve">Wayne </v>
          </cell>
          <cell r="E227" t="str">
            <v>Lewis</v>
          </cell>
          <cell r="F227" t="str">
            <v>PO Box 689</v>
          </cell>
          <cell r="H227" t="str">
            <v>Charters Towers</v>
          </cell>
          <cell r="I227" t="str">
            <v>Qld</v>
          </cell>
          <cell r="J227">
            <v>4820</v>
          </cell>
          <cell r="L227" t="str">
            <v>0428 971 499</v>
          </cell>
          <cell r="N227" t="str">
            <v>N/A</v>
          </cell>
          <cell r="O227" t="str">
            <v>N/A</v>
          </cell>
          <cell r="P227" t="str">
            <v>N/A</v>
          </cell>
          <cell r="Q227" t="str">
            <v>Home field: All AM games</v>
          </cell>
          <cell r="R227" t="str">
            <v>lewiskellie78@gmail.com</v>
          </cell>
        </row>
        <row r="228">
          <cell r="A228">
            <v>226</v>
          </cell>
          <cell r="B228" t="str">
            <v>Run for Rum</v>
          </cell>
          <cell r="C228" t="str">
            <v>Social</v>
          </cell>
          <cell r="D228" t="str">
            <v>Jahana</v>
          </cell>
          <cell r="E228" t="str">
            <v>Critchley</v>
          </cell>
          <cell r="F228" t="str">
            <v>PO Box 1650</v>
          </cell>
          <cell r="H228" t="str">
            <v>Charters Towers</v>
          </cell>
          <cell r="I228" t="str">
            <v>Qld</v>
          </cell>
          <cell r="J228">
            <v>4820</v>
          </cell>
          <cell r="L228" t="str">
            <v>0476 274 064</v>
          </cell>
          <cell r="N228">
            <v>9501591</v>
          </cell>
          <cell r="O228">
            <v>550</v>
          </cell>
          <cell r="P228">
            <v>45594</v>
          </cell>
          <cell r="R228" t="str">
            <v>jahanalouise20@gmail.com</v>
          </cell>
        </row>
        <row r="229">
          <cell r="A229">
            <v>227</v>
          </cell>
          <cell r="B229" t="str">
            <v>Sandpaper Bandits</v>
          </cell>
          <cell r="C229" t="str">
            <v>Social</v>
          </cell>
          <cell r="D229" t="str">
            <v>Robbie</v>
          </cell>
          <cell r="E229" t="str">
            <v xml:space="preserve">Kirk </v>
          </cell>
          <cell r="F229" t="str">
            <v>75 Ironcove Court</v>
          </cell>
          <cell r="H229" t="str">
            <v>Townsville</v>
          </cell>
          <cell r="I229" t="str">
            <v>Qld</v>
          </cell>
          <cell r="J229">
            <v>4818</v>
          </cell>
          <cell r="L229" t="str">
            <v>0428 883 565</v>
          </cell>
          <cell r="N229">
            <v>9501608</v>
          </cell>
          <cell r="O229">
            <v>550</v>
          </cell>
          <cell r="P229">
            <v>45615</v>
          </cell>
          <cell r="Q229" t="str">
            <v>Home Field; All AM games</v>
          </cell>
          <cell r="R229" t="str">
            <v>robbie.kirk@outlook.com</v>
          </cell>
        </row>
        <row r="230">
          <cell r="A230">
            <v>228</v>
          </cell>
          <cell r="B230" t="str">
            <v>Scorgasms</v>
          </cell>
          <cell r="C230" t="str">
            <v>Social</v>
          </cell>
          <cell r="D230" t="str">
            <v>Lee-anne</v>
          </cell>
          <cell r="E230" t="str">
            <v>Gabbana</v>
          </cell>
          <cell r="F230" t="str">
            <v>23C Baker Street</v>
          </cell>
          <cell r="H230" t="str">
            <v>Charters Towers</v>
          </cell>
          <cell r="I230" t="str">
            <v>Qld</v>
          </cell>
          <cell r="J230">
            <v>4820</v>
          </cell>
          <cell r="L230" t="str">
            <v>0428 482 271</v>
          </cell>
          <cell r="N230">
            <v>9501597</v>
          </cell>
          <cell r="O230">
            <v>550</v>
          </cell>
          <cell r="P230">
            <v>45641</v>
          </cell>
          <cell r="R230" t="str">
            <v>chuckielee17@hotmail.com</v>
          </cell>
        </row>
        <row r="231">
          <cell r="A231">
            <v>229</v>
          </cell>
          <cell r="B231" t="str">
            <v>Shamrock Schooner Skullers</v>
          </cell>
          <cell r="C231" t="str">
            <v>Social</v>
          </cell>
          <cell r="D231" t="str">
            <v>Nasser</v>
          </cell>
          <cell r="E231" t="str">
            <v>Zamara</v>
          </cell>
          <cell r="F231" t="str">
            <v>646 Ingham Road</v>
          </cell>
          <cell r="G231" t="str">
            <v>Mount Louisa</v>
          </cell>
          <cell r="H231" t="str">
            <v>Townsville</v>
          </cell>
          <cell r="I231" t="str">
            <v>Qld</v>
          </cell>
          <cell r="J231">
            <v>4814</v>
          </cell>
          <cell r="L231" t="str">
            <v>0499 225 178</v>
          </cell>
          <cell r="M231" t="str">
            <v>Charters Towers Motorcycle Club</v>
          </cell>
          <cell r="N231" t="str">
            <v>To Pay</v>
          </cell>
          <cell r="O231"/>
          <cell r="P231"/>
          <cell r="R231" t="str">
            <v>nasserzamara@shamrockcivil.com.au</v>
          </cell>
        </row>
        <row r="232">
          <cell r="A232">
            <v>230</v>
          </cell>
          <cell r="B232" t="str">
            <v>Showuzya</v>
          </cell>
          <cell r="C232" t="str">
            <v>Social</v>
          </cell>
          <cell r="D232" t="str">
            <v>Mick</v>
          </cell>
          <cell r="E232" t="str">
            <v>Melvin</v>
          </cell>
          <cell r="F232" t="str">
            <v>15 Carnarvon Court</v>
          </cell>
          <cell r="G232" t="str">
            <v>Deeragun</v>
          </cell>
          <cell r="H232" t="str">
            <v>Townsville</v>
          </cell>
          <cell r="I232" t="str">
            <v>Qld</v>
          </cell>
          <cell r="J232">
            <v>4818</v>
          </cell>
          <cell r="L232" t="str">
            <v>0434 121 350</v>
          </cell>
          <cell r="M232" t="str">
            <v>Bivouac Junction</v>
          </cell>
          <cell r="N232" t="str">
            <v>To Pay</v>
          </cell>
          <cell r="O232"/>
          <cell r="P232"/>
          <cell r="Q232" t="str">
            <v>Home field Bivouac Junction</v>
          </cell>
          <cell r="R232" t="str">
            <v>teena.vanakkeren@raywhite.com</v>
          </cell>
        </row>
        <row r="233">
          <cell r="A233">
            <v>231</v>
          </cell>
          <cell r="B233" t="str">
            <v>Silly Little Guys</v>
          </cell>
          <cell r="C233" t="str">
            <v>Social</v>
          </cell>
          <cell r="D233" t="str">
            <v>Amelia</v>
          </cell>
          <cell r="E233" t="str">
            <v>Pattel</v>
          </cell>
          <cell r="F233" t="str">
            <v>38 Seldon Place</v>
          </cell>
          <cell r="G233" t="str">
            <v>Kirwan</v>
          </cell>
          <cell r="H233" t="str">
            <v>Townsville</v>
          </cell>
          <cell r="I233" t="str">
            <v>Qld</v>
          </cell>
          <cell r="J233">
            <v>4817</v>
          </cell>
          <cell r="L233" t="str">
            <v>0439 903 935</v>
          </cell>
          <cell r="M233" t="str">
            <v>Cattlemans Rest</v>
          </cell>
          <cell r="N233">
            <v>9501527</v>
          </cell>
          <cell r="O233">
            <v>550</v>
          </cell>
          <cell r="P233">
            <v>45609</v>
          </cell>
          <cell r="R233" t="str">
            <v>amelia.pattel03@gmail.com</v>
          </cell>
        </row>
        <row r="234">
          <cell r="A234">
            <v>232</v>
          </cell>
          <cell r="B234" t="str">
            <v>Sip and Hit</v>
          </cell>
          <cell r="C234" t="str">
            <v>Social</v>
          </cell>
          <cell r="D234" t="str">
            <v>Zoe</v>
          </cell>
          <cell r="E234" t="str">
            <v>Branch</v>
          </cell>
          <cell r="F234" t="str">
            <v>65 Third Avenue</v>
          </cell>
          <cell r="H234" t="str">
            <v>Home Hill</v>
          </cell>
          <cell r="I234" t="str">
            <v>Qld</v>
          </cell>
          <cell r="J234">
            <v>4806</v>
          </cell>
          <cell r="L234" t="str">
            <v>0400 575 808</v>
          </cell>
          <cell r="N234">
            <v>9505819</v>
          </cell>
          <cell r="O234">
            <v>550</v>
          </cell>
          <cell r="P234">
            <v>45614</v>
          </cell>
          <cell r="R234" t="str">
            <v>zoebranch7@gmail.com</v>
          </cell>
        </row>
        <row r="235">
          <cell r="A235">
            <v>233</v>
          </cell>
          <cell r="B235" t="str">
            <v>Sip n Swing</v>
          </cell>
          <cell r="C235" t="str">
            <v>Social</v>
          </cell>
          <cell r="D235" t="str">
            <v>April</v>
          </cell>
          <cell r="E235" t="str">
            <v>Keough</v>
          </cell>
          <cell r="F235" t="str">
            <v>Lynwater Station</v>
          </cell>
          <cell r="H235" t="str">
            <v>Mount Garnet</v>
          </cell>
          <cell r="I235" t="str">
            <v>Qld</v>
          </cell>
          <cell r="J235">
            <v>4872</v>
          </cell>
          <cell r="L235" t="str">
            <v>0409 877 245</v>
          </cell>
          <cell r="N235">
            <v>9505760</v>
          </cell>
          <cell r="O235">
            <v>550</v>
          </cell>
          <cell r="P235">
            <v>45590</v>
          </cell>
          <cell r="R235" t="str">
            <v>alkeoughhh@gmail.com</v>
          </cell>
        </row>
        <row r="236">
          <cell r="A236">
            <v>234</v>
          </cell>
          <cell r="B236" t="str">
            <v>Sons of Pitches</v>
          </cell>
          <cell r="C236" t="str">
            <v>Social</v>
          </cell>
          <cell r="D236" t="str">
            <v>Michelle</v>
          </cell>
          <cell r="E236" t="str">
            <v>Miller</v>
          </cell>
          <cell r="F236" t="str">
            <v>7 Blackview Avenue</v>
          </cell>
          <cell r="H236" t="str">
            <v>Black River</v>
          </cell>
          <cell r="I236" t="str">
            <v>Qld</v>
          </cell>
          <cell r="J236">
            <v>4818</v>
          </cell>
          <cell r="L236" t="str">
            <v>0408 752 326</v>
          </cell>
          <cell r="N236">
            <v>9505825</v>
          </cell>
          <cell r="O236">
            <v>550</v>
          </cell>
          <cell r="P236">
            <v>45600</v>
          </cell>
          <cell r="Q236" t="str">
            <v>Home Field</v>
          </cell>
          <cell r="R236" t="str">
            <v>dinesmichelle27@gmail.com</v>
          </cell>
        </row>
        <row r="237">
          <cell r="A237">
            <v>235</v>
          </cell>
          <cell r="B237" t="str">
            <v>Sticky Wickets</v>
          </cell>
          <cell r="C237" t="str">
            <v>Social</v>
          </cell>
          <cell r="D237" t="str">
            <v xml:space="preserve">Sophie </v>
          </cell>
          <cell r="E237" t="str">
            <v>Claes-Stephens</v>
          </cell>
          <cell r="F237" t="str">
            <v>53 Dalrymple Road</v>
          </cell>
          <cell r="H237" t="str">
            <v>Charters Towers</v>
          </cell>
          <cell r="I237" t="str">
            <v>Qld</v>
          </cell>
          <cell r="J237">
            <v>5820</v>
          </cell>
          <cell r="L237" t="str">
            <v>0467 235 490</v>
          </cell>
          <cell r="N237">
            <v>9505830</v>
          </cell>
          <cell r="O237">
            <v>550</v>
          </cell>
          <cell r="P237">
            <v>45602</v>
          </cell>
          <cell r="Q237" t="str">
            <v>All games Kerswell Oval</v>
          </cell>
          <cell r="R237" t="str">
            <v>sophieclaes18@gmail.com</v>
          </cell>
        </row>
        <row r="238">
          <cell r="A238">
            <v>236</v>
          </cell>
          <cell r="B238" t="str">
            <v>Stumped &amp; Smashed</v>
          </cell>
          <cell r="C238" t="str">
            <v>Social</v>
          </cell>
          <cell r="D238" t="str">
            <v>Kelsey</v>
          </cell>
          <cell r="E238" t="str">
            <v>Lee</v>
          </cell>
          <cell r="F238" t="str">
            <v>19 Bilbao Place</v>
          </cell>
          <cell r="H238" t="str">
            <v>Townsville</v>
          </cell>
          <cell r="I238" t="str">
            <v>Qld</v>
          </cell>
          <cell r="J238">
            <v>4818</v>
          </cell>
          <cell r="L238" t="str">
            <v>0439 670 073</v>
          </cell>
          <cell r="N238">
            <v>9505839</v>
          </cell>
          <cell r="O238">
            <v>550</v>
          </cell>
          <cell r="P238">
            <v>45589</v>
          </cell>
          <cell r="R238" t="str">
            <v>kelsey.jillane.lee@gmail.com</v>
          </cell>
        </row>
        <row r="239">
          <cell r="A239">
            <v>237</v>
          </cell>
          <cell r="B239" t="str">
            <v>Tavern Terrors</v>
          </cell>
          <cell r="C239" t="str">
            <v>Social</v>
          </cell>
          <cell r="D239" t="str">
            <v>Troy</v>
          </cell>
          <cell r="E239" t="str">
            <v>Jesberg</v>
          </cell>
          <cell r="F239" t="str">
            <v>33 Gill Street</v>
          </cell>
          <cell r="H239" t="str">
            <v>Charters Towers</v>
          </cell>
          <cell r="I239" t="str">
            <v>Qld</v>
          </cell>
          <cell r="J239">
            <v>4820</v>
          </cell>
          <cell r="L239" t="str">
            <v xml:space="preserve">0407 760 535 </v>
          </cell>
          <cell r="N239">
            <v>9501611</v>
          </cell>
          <cell r="O239">
            <v>550</v>
          </cell>
          <cell r="P239">
            <v>45586</v>
          </cell>
          <cell r="R239" t="str">
            <v>jesberg1@bigond.com</v>
          </cell>
        </row>
        <row r="240">
          <cell r="A240">
            <v>238</v>
          </cell>
          <cell r="B240" t="str">
            <v>TCG Piss Wrecks</v>
          </cell>
          <cell r="C240" t="str">
            <v>Social</v>
          </cell>
          <cell r="D240" t="str">
            <v>Cheree</v>
          </cell>
          <cell r="E240" t="str">
            <v>Gartlan</v>
          </cell>
          <cell r="F240" t="str">
            <v>PO Box 2624</v>
          </cell>
          <cell r="G240" t="str">
            <v>Idaila</v>
          </cell>
          <cell r="H240" t="str">
            <v>Townsville</v>
          </cell>
          <cell r="I240" t="str">
            <v>Qld</v>
          </cell>
          <cell r="J240">
            <v>4811</v>
          </cell>
          <cell r="L240" t="str">
            <v>0427 140 993</v>
          </cell>
          <cell r="N240">
            <v>9505741</v>
          </cell>
          <cell r="O240">
            <v>275</v>
          </cell>
          <cell r="P240">
            <v>45568</v>
          </cell>
          <cell r="Q240" t="str">
            <v>Home field 65; All PM games</v>
          </cell>
          <cell r="R240" t="str">
            <v>cheree.gartlan@gmail.com</v>
          </cell>
        </row>
        <row r="241">
          <cell r="A241">
            <v>239</v>
          </cell>
          <cell r="B241" t="str">
            <v>Tequila Sheilas</v>
          </cell>
          <cell r="C241" t="str">
            <v>Social</v>
          </cell>
          <cell r="D241" t="str">
            <v>Chelsea</v>
          </cell>
          <cell r="E241" t="str">
            <v>Hislop</v>
          </cell>
          <cell r="F241" t="str">
            <v>44 Cowards Road</v>
          </cell>
          <cell r="H241" t="str">
            <v>Charters Towers</v>
          </cell>
          <cell r="I241" t="str">
            <v>Qld</v>
          </cell>
          <cell r="J241">
            <v>4820</v>
          </cell>
          <cell r="L241" t="str">
            <v>0447 626 268</v>
          </cell>
          <cell r="N241">
            <v>9501572</v>
          </cell>
          <cell r="O241">
            <v>550</v>
          </cell>
          <cell r="P241">
            <v>45617</v>
          </cell>
          <cell r="Q241" t="str">
            <v>Home Field</v>
          </cell>
          <cell r="R241" t="str">
            <v>chelsmh1@bigpond.com</v>
          </cell>
        </row>
        <row r="242">
          <cell r="A242">
            <v>240</v>
          </cell>
          <cell r="B242" t="str">
            <v>The "Black Soil Bandits"</v>
          </cell>
          <cell r="C242" t="str">
            <v>Social</v>
          </cell>
          <cell r="D242" t="str">
            <v>Taylor</v>
          </cell>
          <cell r="E242" t="str">
            <v>Daniell</v>
          </cell>
          <cell r="F242" t="str">
            <v>PO Box 1503</v>
          </cell>
          <cell r="H242" t="str">
            <v>Charters Towers</v>
          </cell>
          <cell r="I242" t="str">
            <v>Qld</v>
          </cell>
          <cell r="J242">
            <v>4820</v>
          </cell>
          <cell r="L242" t="str">
            <v>0447 205 174</v>
          </cell>
          <cell r="N242">
            <v>9501560</v>
          </cell>
          <cell r="O242">
            <v>550</v>
          </cell>
          <cell r="P242">
            <v>45614</v>
          </cell>
          <cell r="R242" t="str">
            <v>taylordaniell2000@gmail.com</v>
          </cell>
        </row>
        <row r="243">
          <cell r="A243">
            <v>241</v>
          </cell>
          <cell r="B243" t="str">
            <v>The Beer Bandits</v>
          </cell>
          <cell r="C243" t="str">
            <v>Social</v>
          </cell>
          <cell r="D243" t="str">
            <v>Courtney</v>
          </cell>
          <cell r="E243" t="str">
            <v>Edmondson</v>
          </cell>
          <cell r="F243" t="str">
            <v>44 Aland Street</v>
          </cell>
          <cell r="H243" t="str">
            <v>Charters Towers</v>
          </cell>
          <cell r="I243" t="str">
            <v>Qld</v>
          </cell>
          <cell r="J243">
            <v>4820</v>
          </cell>
          <cell r="L243" t="str">
            <v>0407 092 385</v>
          </cell>
          <cell r="M243" t="str">
            <v>Popatop Plains (96 Noorlah Road)</v>
          </cell>
          <cell r="N243">
            <v>9505808</v>
          </cell>
          <cell r="O243">
            <v>550</v>
          </cell>
          <cell r="P243">
            <v>45601</v>
          </cell>
          <cell r="Q243" t="str">
            <v>Home Field (Popatop)</v>
          </cell>
          <cell r="R243" t="str">
            <v>courtney98edmondson@gmail.com</v>
          </cell>
        </row>
        <row r="244">
          <cell r="A244">
            <v>242</v>
          </cell>
          <cell r="B244" t="str">
            <v>The Big Beer Theory</v>
          </cell>
          <cell r="C244" t="str">
            <v>Social</v>
          </cell>
          <cell r="D244" t="str">
            <v>Kelly</v>
          </cell>
          <cell r="E244" t="str">
            <v>Corbett</v>
          </cell>
          <cell r="F244" t="str">
            <v>13 Stubley Street</v>
          </cell>
          <cell r="H244" t="str">
            <v>Charters Towers</v>
          </cell>
          <cell r="I244" t="str">
            <v>Qld</v>
          </cell>
          <cell r="J244">
            <v>4820</v>
          </cell>
          <cell r="L244" t="str">
            <v>0407 052 178</v>
          </cell>
          <cell r="N244">
            <v>9505742</v>
          </cell>
          <cell r="O244">
            <v>550</v>
          </cell>
          <cell r="P244">
            <v>45582</v>
          </cell>
          <cell r="R244" t="str">
            <v>kellycorbett54@gmail.com</v>
          </cell>
        </row>
        <row r="245">
          <cell r="A245">
            <v>243</v>
          </cell>
          <cell r="B245" t="str">
            <v>The Claytons</v>
          </cell>
          <cell r="C245" t="str">
            <v>Social</v>
          </cell>
          <cell r="D245" t="str">
            <v>Ann</v>
          </cell>
          <cell r="E245" t="str">
            <v>Stone</v>
          </cell>
          <cell r="F245" t="str">
            <v>PO Box 1126</v>
          </cell>
          <cell r="H245" t="str">
            <v>Charters Towers</v>
          </cell>
          <cell r="I245" t="str">
            <v>Qld</v>
          </cell>
          <cell r="J245">
            <v>4820</v>
          </cell>
          <cell r="L245" t="str">
            <v>0407 383 244</v>
          </cell>
          <cell r="M245" t="str">
            <v>Home Field Pitch 75 Brokevale</v>
          </cell>
          <cell r="N245">
            <v>9501542</v>
          </cell>
          <cell r="O245">
            <v>550</v>
          </cell>
          <cell r="P245">
            <v>45617</v>
          </cell>
          <cell r="R245" t="str">
            <v>kathleenann@bigpond.com</v>
          </cell>
        </row>
        <row r="246">
          <cell r="A246">
            <v>244</v>
          </cell>
          <cell r="B246" t="str">
            <v>The Duck Hunters</v>
          </cell>
          <cell r="C246" t="str">
            <v>Social</v>
          </cell>
          <cell r="D246" t="str">
            <v>Chloe</v>
          </cell>
          <cell r="E246" t="str">
            <v>Roddom</v>
          </cell>
          <cell r="F246" t="str">
            <v>20 Minehane Street</v>
          </cell>
          <cell r="H246" t="str">
            <v>Townsville</v>
          </cell>
          <cell r="I246" t="str">
            <v>Qld</v>
          </cell>
          <cell r="J246">
            <v>4811</v>
          </cell>
          <cell r="L246" t="str">
            <v>0457 327 016</v>
          </cell>
          <cell r="N246">
            <v>9505739</v>
          </cell>
          <cell r="O246">
            <v>550</v>
          </cell>
          <cell r="P246">
            <v>45582</v>
          </cell>
          <cell r="Q246" t="str">
            <v>Fri PM; Sun AM</v>
          </cell>
          <cell r="R246" t="str">
            <v>cloann12@outlook.com</v>
          </cell>
        </row>
        <row r="247">
          <cell r="A247">
            <v>245</v>
          </cell>
          <cell r="B247" t="str">
            <v>The Filthy Animals</v>
          </cell>
          <cell r="C247" t="str">
            <v>Social</v>
          </cell>
          <cell r="D247" t="str">
            <v>David</v>
          </cell>
          <cell r="E247" t="str">
            <v>Taggart</v>
          </cell>
          <cell r="F247" t="str">
            <v>PO Box 1548</v>
          </cell>
          <cell r="G247" t="str">
            <v>Aitkenvale</v>
          </cell>
          <cell r="H247" t="str">
            <v>Townsville</v>
          </cell>
          <cell r="I247" t="str">
            <v>Qld</v>
          </cell>
          <cell r="J247">
            <v>4817</v>
          </cell>
          <cell r="L247" t="str">
            <v>0428 559 989</v>
          </cell>
          <cell r="M247" t="str">
            <v>Aussie Oasis Outback Holiday Park</v>
          </cell>
          <cell r="N247">
            <v>9505736</v>
          </cell>
          <cell r="O247">
            <v>550</v>
          </cell>
          <cell r="P247">
            <v>45579</v>
          </cell>
          <cell r="R247" t="str">
            <v>pump.sealing@bigpond.com</v>
          </cell>
        </row>
        <row r="248">
          <cell r="A248">
            <v>246</v>
          </cell>
          <cell r="B248" t="str">
            <v>The Glenrowan Geese</v>
          </cell>
          <cell r="C248" t="str">
            <v>Social</v>
          </cell>
          <cell r="D248" t="str">
            <v>Riley</v>
          </cell>
          <cell r="E248" t="str">
            <v>Fraser</v>
          </cell>
          <cell r="F248" t="str">
            <v>PO Box 105</v>
          </cell>
          <cell r="H248" t="str">
            <v>Winton</v>
          </cell>
          <cell r="I248" t="str">
            <v>Qld</v>
          </cell>
          <cell r="J248">
            <v>4735</v>
          </cell>
          <cell r="L248" t="str">
            <v>0456 226 469</v>
          </cell>
          <cell r="N248">
            <v>9501586</v>
          </cell>
          <cell r="O248">
            <v>550</v>
          </cell>
          <cell r="P248">
            <v>45617</v>
          </cell>
          <cell r="R248" t="str">
            <v>rjfraser2001@hotmail.com</v>
          </cell>
        </row>
        <row r="249">
          <cell r="A249">
            <v>247</v>
          </cell>
          <cell r="B249" t="str">
            <v>The Grogboggers</v>
          </cell>
          <cell r="C249" t="str">
            <v>Social</v>
          </cell>
          <cell r="D249" t="str">
            <v xml:space="preserve">Tamara </v>
          </cell>
          <cell r="E249" t="str">
            <v>Herrod</v>
          </cell>
          <cell r="F249" t="str">
            <v>7145 Lornesleigh Road</v>
          </cell>
          <cell r="G249" t="str">
            <v>Seventy Mile</v>
          </cell>
          <cell r="H249" t="str">
            <v>Charters Towers</v>
          </cell>
          <cell r="I249" t="str">
            <v>Qld</v>
          </cell>
          <cell r="J249">
            <v>4820</v>
          </cell>
          <cell r="L249" t="str">
            <v>0419 792 700</v>
          </cell>
          <cell r="N249">
            <v>9505836</v>
          </cell>
          <cell r="O249">
            <v>550</v>
          </cell>
          <cell r="P249">
            <v>45590</v>
          </cell>
          <cell r="R249" t="str">
            <v>tamarah8@hotmail.com</v>
          </cell>
        </row>
        <row r="250">
          <cell r="A250">
            <v>248</v>
          </cell>
          <cell r="B250" t="str">
            <v>The Rellies</v>
          </cell>
          <cell r="C250" t="str">
            <v>Social</v>
          </cell>
          <cell r="D250" t="str">
            <v>Shane</v>
          </cell>
          <cell r="E250" t="str">
            <v>Downes</v>
          </cell>
          <cell r="F250" t="str">
            <v>PO Box 767</v>
          </cell>
          <cell r="H250" t="str">
            <v>Charters Towers</v>
          </cell>
          <cell r="I250" t="str">
            <v>Qld</v>
          </cell>
          <cell r="J250">
            <v>4820</v>
          </cell>
          <cell r="L250" t="str">
            <v>0488 773 149</v>
          </cell>
          <cell r="N250">
            <v>9501533</v>
          </cell>
          <cell r="O250">
            <v>550</v>
          </cell>
          <cell r="P250">
            <v>45618</v>
          </cell>
          <cell r="Q250" t="str">
            <v>Home field Alcheringa</v>
          </cell>
          <cell r="R250" t="str">
            <v>shane@downtimesolutions.com.au</v>
          </cell>
        </row>
        <row r="251">
          <cell r="A251">
            <v>249</v>
          </cell>
          <cell r="B251" t="str">
            <v>The Smoko Strikers</v>
          </cell>
          <cell r="C251" t="str">
            <v>Social</v>
          </cell>
          <cell r="D251" t="str">
            <v>Melissa</v>
          </cell>
          <cell r="E251" t="str">
            <v>Palmer</v>
          </cell>
          <cell r="F251" t="str">
            <v>9 Power Crt</v>
          </cell>
          <cell r="G251" t="str">
            <v>Jensen</v>
          </cell>
          <cell r="H251" t="str">
            <v>Townsville</v>
          </cell>
          <cell r="I251" t="str">
            <v>Qld</v>
          </cell>
          <cell r="J251">
            <v>4818</v>
          </cell>
          <cell r="L251" t="str">
            <v>0438 147 324</v>
          </cell>
          <cell r="N251">
            <v>9501580</v>
          </cell>
          <cell r="O251">
            <v>550</v>
          </cell>
          <cell r="P251">
            <v>45618</v>
          </cell>
          <cell r="R251" t="str">
            <v>melscateringtsv@gmail.com</v>
          </cell>
        </row>
        <row r="252">
          <cell r="A252">
            <v>250</v>
          </cell>
          <cell r="B252" t="str">
            <v>The Throbbing Gristles</v>
          </cell>
          <cell r="C252" t="str">
            <v>Social</v>
          </cell>
          <cell r="D252" t="str">
            <v>Nicandro</v>
          </cell>
          <cell r="E252" t="str">
            <v xml:space="preserve">Robins </v>
          </cell>
          <cell r="F252" t="str">
            <v>39 Calveston Drive</v>
          </cell>
          <cell r="G252" t="str">
            <v>Bohle Plains</v>
          </cell>
          <cell r="H252" t="str">
            <v>Townsville</v>
          </cell>
          <cell r="I252" t="str">
            <v>Qld</v>
          </cell>
          <cell r="J252">
            <v>4817</v>
          </cell>
          <cell r="L252" t="str">
            <v>0418 794 595</v>
          </cell>
          <cell r="N252" t="str">
            <v>To Pay</v>
          </cell>
          <cell r="O252"/>
          <cell r="P252"/>
          <cell r="R252" t="str">
            <v>simba4futsal@yahoo.com.au</v>
          </cell>
        </row>
        <row r="253">
          <cell r="A253">
            <v>251</v>
          </cell>
          <cell r="B253" t="str">
            <v>Thorleys Troopers</v>
          </cell>
          <cell r="C253" t="str">
            <v>Social</v>
          </cell>
          <cell r="D253" t="str">
            <v>Scott</v>
          </cell>
          <cell r="E253" t="str">
            <v>Thorley</v>
          </cell>
          <cell r="F253" t="str">
            <v>30 Burnett Crescent</v>
          </cell>
          <cell r="G253" t="str">
            <v>Wulguru</v>
          </cell>
          <cell r="H253" t="str">
            <v>Townsville</v>
          </cell>
          <cell r="I253" t="str">
            <v>Qld</v>
          </cell>
          <cell r="J253">
            <v>4811</v>
          </cell>
          <cell r="L253" t="str">
            <v xml:space="preserve">0409 844 161 </v>
          </cell>
          <cell r="N253">
            <v>9501557</v>
          </cell>
          <cell r="O253">
            <v>550</v>
          </cell>
          <cell r="P253">
            <v>45614</v>
          </cell>
          <cell r="R253" t="str">
            <v>scottthorley11@gmail.com</v>
          </cell>
        </row>
        <row r="254">
          <cell r="A254">
            <v>252</v>
          </cell>
          <cell r="B254" t="str">
            <v>Tinnies &amp; Beer</v>
          </cell>
          <cell r="C254" t="str">
            <v>Social</v>
          </cell>
          <cell r="D254" t="str">
            <v>Paul</v>
          </cell>
          <cell r="E254" t="str">
            <v>McEvoy</v>
          </cell>
          <cell r="F254" t="str">
            <v>1/70 Queens Road</v>
          </cell>
          <cell r="G254" t="str">
            <v>Hermit Park</v>
          </cell>
          <cell r="H254" t="str">
            <v>Townsville</v>
          </cell>
          <cell r="I254" t="str">
            <v>Qld</v>
          </cell>
          <cell r="J254">
            <v>4812</v>
          </cell>
          <cell r="L254" t="str">
            <v>0458 158 837</v>
          </cell>
          <cell r="N254">
            <v>9501565</v>
          </cell>
          <cell r="O254">
            <v>550</v>
          </cell>
          <cell r="P254">
            <v>45616</v>
          </cell>
          <cell r="R254" t="str">
            <v>mcevoymade@hotmail.com</v>
          </cell>
        </row>
        <row r="255">
          <cell r="A255">
            <v>253</v>
          </cell>
          <cell r="B255" t="str">
            <v>Tridanjy Troglodytes</v>
          </cell>
          <cell r="C255" t="str">
            <v>Social</v>
          </cell>
          <cell r="D255" t="str">
            <v xml:space="preserve">Patricia </v>
          </cell>
          <cell r="E255" t="str">
            <v>Ormonde</v>
          </cell>
          <cell r="F255" t="str">
            <v>PO Box 1115</v>
          </cell>
          <cell r="H255" t="str">
            <v>Charters Towers</v>
          </cell>
          <cell r="I255" t="str">
            <v>Qld</v>
          </cell>
          <cell r="J255">
            <v>4820</v>
          </cell>
          <cell r="L255" t="str">
            <v>0429 969 239</v>
          </cell>
          <cell r="N255">
            <v>9505708</v>
          </cell>
          <cell r="O255">
            <v>550</v>
          </cell>
          <cell r="P255">
            <v>45567</v>
          </cell>
          <cell r="Q255" t="str">
            <v>Home field</v>
          </cell>
          <cell r="R255" t="str">
            <v>pormonde1@bigpond.com</v>
          </cell>
        </row>
        <row r="256">
          <cell r="A256">
            <v>254</v>
          </cell>
          <cell r="B256" t="str">
            <v>Tuggers</v>
          </cell>
          <cell r="C256" t="str">
            <v>Social</v>
          </cell>
          <cell r="D256" t="str">
            <v>Bianca</v>
          </cell>
          <cell r="E256" t="str">
            <v>Paterson</v>
          </cell>
          <cell r="F256" t="str">
            <v>PO Box 1603</v>
          </cell>
          <cell r="H256" t="str">
            <v>Charters Towers</v>
          </cell>
          <cell r="I256" t="str">
            <v>Qld</v>
          </cell>
          <cell r="J256">
            <v>4820</v>
          </cell>
          <cell r="L256" t="str">
            <v>0488 424 618</v>
          </cell>
          <cell r="N256">
            <v>9505777</v>
          </cell>
          <cell r="O256">
            <v>550</v>
          </cell>
          <cell r="P256">
            <v>45601</v>
          </cell>
          <cell r="Q256" t="str">
            <v xml:space="preserve">Home field Taipans </v>
          </cell>
          <cell r="R256" t="str">
            <v>bancjane@live.com</v>
          </cell>
        </row>
        <row r="257">
          <cell r="A257">
            <v>255</v>
          </cell>
          <cell r="B257" t="str">
            <v>Unbeerlievable</v>
          </cell>
          <cell r="C257" t="str">
            <v>Social</v>
          </cell>
          <cell r="D257" t="str">
            <v>Leslie</v>
          </cell>
          <cell r="E257" t="str">
            <v>Delaforce</v>
          </cell>
          <cell r="F257" t="str">
            <v>19 Elizabeth Street</v>
          </cell>
          <cell r="H257" t="str">
            <v>Charters Towers</v>
          </cell>
          <cell r="I257" t="str">
            <v>Qld</v>
          </cell>
          <cell r="J257">
            <v>4820</v>
          </cell>
          <cell r="L257" t="str">
            <v>0432 344 302</v>
          </cell>
          <cell r="N257">
            <v>9501585</v>
          </cell>
          <cell r="O257">
            <v>550</v>
          </cell>
          <cell r="P257">
            <v>45588</v>
          </cell>
          <cell r="R257" t="str">
            <v>ldelaforce88@hotmail.com</v>
          </cell>
        </row>
        <row r="258">
          <cell r="A258">
            <v>256</v>
          </cell>
          <cell r="B258" t="str">
            <v>Wackin' Tinniez</v>
          </cell>
          <cell r="C258" t="str">
            <v>Social</v>
          </cell>
          <cell r="D258" t="str">
            <v>Stephanie</v>
          </cell>
          <cell r="E258" t="str">
            <v>Lamb</v>
          </cell>
          <cell r="F258" t="str">
            <v>76 View Street</v>
          </cell>
          <cell r="H258" t="str">
            <v>Charters Towers</v>
          </cell>
          <cell r="I258" t="str">
            <v>Qld</v>
          </cell>
          <cell r="J258">
            <v>4820</v>
          </cell>
          <cell r="L258" t="str">
            <v>0455 612 303</v>
          </cell>
          <cell r="N258">
            <v>9505821</v>
          </cell>
          <cell r="O258">
            <v>550</v>
          </cell>
          <cell r="P258">
            <v>45614</v>
          </cell>
          <cell r="R258" t="str">
            <v>steph@civilplus.com.au</v>
          </cell>
        </row>
        <row r="259">
          <cell r="A259">
            <v>257</v>
          </cell>
          <cell r="B259" t="str">
            <v>Warnie's Angels</v>
          </cell>
          <cell r="C259" t="str">
            <v>Social</v>
          </cell>
          <cell r="D259" t="str">
            <v>Mia</v>
          </cell>
          <cell r="E259" t="str">
            <v>Johnstone</v>
          </cell>
          <cell r="F259" t="str">
            <v>56 Girraween Avenue</v>
          </cell>
          <cell r="G259" t="str">
            <v>Douglas</v>
          </cell>
          <cell r="H259" t="str">
            <v>Townsville</v>
          </cell>
          <cell r="I259" t="str">
            <v>Qld</v>
          </cell>
          <cell r="J259">
            <v>4814</v>
          </cell>
          <cell r="L259" t="str">
            <v>0448 020 601</v>
          </cell>
          <cell r="N259">
            <v>9505792</v>
          </cell>
          <cell r="O259">
            <v>550</v>
          </cell>
          <cell r="P259">
            <v>45610</v>
          </cell>
          <cell r="R259" t="str">
            <v>mia.johnstone@yahoo.com</v>
          </cell>
        </row>
        <row r="260">
          <cell r="A260">
            <v>258</v>
          </cell>
          <cell r="B260" t="str">
            <v>Wasted Potential</v>
          </cell>
          <cell r="C260" t="str">
            <v>Social</v>
          </cell>
          <cell r="D260" t="str">
            <v>Billie</v>
          </cell>
          <cell r="E260" t="str">
            <v>Scott</v>
          </cell>
          <cell r="F260" t="str">
            <v>PO Box 72</v>
          </cell>
          <cell r="H260" t="str">
            <v>Charters Towers</v>
          </cell>
          <cell r="I260" t="str">
            <v>Qld</v>
          </cell>
          <cell r="J260">
            <v>4820</v>
          </cell>
          <cell r="L260" t="str">
            <v>0413 392 959</v>
          </cell>
          <cell r="N260">
            <v>9505770</v>
          </cell>
          <cell r="O260">
            <v>550</v>
          </cell>
          <cell r="P260">
            <v>45592</v>
          </cell>
          <cell r="R260" t="str">
            <v>billieshayescott@gmail.com</v>
          </cell>
        </row>
        <row r="261">
          <cell r="A261">
            <v>259</v>
          </cell>
          <cell r="B261" t="str">
            <v>Wattle Wackers</v>
          </cell>
          <cell r="C261" t="str">
            <v>Social</v>
          </cell>
          <cell r="D261" t="str">
            <v>Danae</v>
          </cell>
          <cell r="E261" t="str">
            <v>Richards</v>
          </cell>
          <cell r="F261" t="str">
            <v>23 Mary Street</v>
          </cell>
          <cell r="H261" t="str">
            <v>Ayr</v>
          </cell>
          <cell r="I261" t="str">
            <v>Qld</v>
          </cell>
          <cell r="J261">
            <v>4807</v>
          </cell>
          <cell r="L261" t="str">
            <v>0419 669 332</v>
          </cell>
          <cell r="N261">
            <v>9505779</v>
          </cell>
          <cell r="O261">
            <v>550</v>
          </cell>
          <cell r="P261">
            <v>45603</v>
          </cell>
          <cell r="Q261" t="str">
            <v>Home field</v>
          </cell>
          <cell r="R261" t="str">
            <v>accounts@burdekinprinters.com.au</v>
          </cell>
        </row>
        <row r="262">
          <cell r="A262">
            <v>260</v>
          </cell>
          <cell r="B262" t="str">
            <v>Wicket Carnts</v>
          </cell>
          <cell r="C262" t="str">
            <v>Social</v>
          </cell>
          <cell r="D262" t="str">
            <v>Breanna</v>
          </cell>
          <cell r="E262" t="str">
            <v>Dare</v>
          </cell>
          <cell r="F262" t="str">
            <v>Unit 5/53 Cambridge Street</v>
          </cell>
          <cell r="H262" t="str">
            <v>Charters Towers</v>
          </cell>
          <cell r="I262" t="str">
            <v>Qld</v>
          </cell>
          <cell r="J262">
            <v>4820</v>
          </cell>
          <cell r="L262" t="str">
            <v>0436 108 262</v>
          </cell>
          <cell r="N262">
            <v>9501548</v>
          </cell>
          <cell r="O262">
            <v>550</v>
          </cell>
          <cell r="P262">
            <v>45609</v>
          </cell>
          <cell r="R262" t="str">
            <v>breannadare17@icloud.com</v>
          </cell>
        </row>
        <row r="263">
          <cell r="A263">
            <v>261</v>
          </cell>
          <cell r="B263" t="str">
            <v>Win or Booze</v>
          </cell>
          <cell r="C263" t="str">
            <v>Social</v>
          </cell>
          <cell r="D263" t="str">
            <v>Sarah</v>
          </cell>
          <cell r="E263" t="str">
            <v>Way</v>
          </cell>
          <cell r="F263" t="str">
            <v>PO Box 1389</v>
          </cell>
          <cell r="H263" t="str">
            <v>Ingham</v>
          </cell>
          <cell r="I263" t="str">
            <v>Qld</v>
          </cell>
          <cell r="J263">
            <v>4850</v>
          </cell>
          <cell r="L263" t="str">
            <v>0438 560 103</v>
          </cell>
          <cell r="M263" t="str">
            <v>Charters Towers Tourist Park</v>
          </cell>
          <cell r="N263">
            <v>9505726</v>
          </cell>
          <cell r="O263">
            <v>550</v>
          </cell>
          <cell r="P263">
            <v>45575</v>
          </cell>
          <cell r="Q263" t="str">
            <v>Sun AM</v>
          </cell>
          <cell r="R263" t="str">
            <v>sarah1.j@bigpond.com</v>
          </cell>
        </row>
        <row r="264">
          <cell r="A264">
            <v>262</v>
          </cell>
          <cell r="B264" t="str">
            <v>Winey Pitches</v>
          </cell>
          <cell r="C264" t="str">
            <v>Social</v>
          </cell>
          <cell r="D264" t="str">
            <v>Melanie</v>
          </cell>
          <cell r="E264" t="str">
            <v>Walker</v>
          </cell>
          <cell r="F264" t="str">
            <v>PO Box 1046</v>
          </cell>
          <cell r="H264" t="str">
            <v>Charters Towers</v>
          </cell>
          <cell r="I264" t="str">
            <v>Qld</v>
          </cell>
          <cell r="J264">
            <v>4820</v>
          </cell>
          <cell r="L264" t="str">
            <v>0437 871 323</v>
          </cell>
          <cell r="N264" t="str">
            <v>N/A</v>
          </cell>
          <cell r="O264" t="str">
            <v>N/A</v>
          </cell>
          <cell r="P264" t="str">
            <v>N/A</v>
          </cell>
          <cell r="Q264" t="str">
            <v>Home field</v>
          </cell>
          <cell r="R264" t="str">
            <v>glenmel08@bigpond.com</v>
          </cell>
        </row>
        <row r="265">
          <cell r="A265">
            <v>263</v>
          </cell>
          <cell r="B265" t="str">
            <v>Woodstock Wicket Wackers</v>
          </cell>
          <cell r="C265" t="str">
            <v>Social</v>
          </cell>
          <cell r="D265" t="str">
            <v>Bobbie</v>
          </cell>
          <cell r="E265" t="str">
            <v>Knudsen</v>
          </cell>
          <cell r="F265" t="str">
            <v>345 Murray Road</v>
          </cell>
          <cell r="H265" t="str">
            <v>Woodstock</v>
          </cell>
          <cell r="I265" t="str">
            <v>Qld</v>
          </cell>
          <cell r="J265">
            <v>4816</v>
          </cell>
          <cell r="L265" t="str">
            <v>0474 518 363</v>
          </cell>
          <cell r="N265">
            <v>9505703</v>
          </cell>
          <cell r="O265">
            <v>550</v>
          </cell>
          <cell r="P265">
            <v>45565</v>
          </cell>
          <cell r="R265" t="str">
            <v>bobbieknudsen13@gmail.com</v>
          </cell>
        </row>
        <row r="266">
          <cell r="A266">
            <v>264</v>
          </cell>
          <cell r="B266" t="str">
            <v>Wulguru Steel Weekenders</v>
          </cell>
          <cell r="C266" t="str">
            <v>Social</v>
          </cell>
          <cell r="D266" t="str">
            <v>Wayne</v>
          </cell>
          <cell r="E266" t="str">
            <v>Landrigan</v>
          </cell>
          <cell r="F266" t="str">
            <v>352 Stuart Drive</v>
          </cell>
          <cell r="G266" t="str">
            <v>Wulguru</v>
          </cell>
          <cell r="H266" t="str">
            <v>Townsville</v>
          </cell>
          <cell r="I266" t="str">
            <v>Qld</v>
          </cell>
          <cell r="J266">
            <v>4811</v>
          </cell>
          <cell r="L266" t="str">
            <v>0411 072 433</v>
          </cell>
          <cell r="M266" t="str">
            <v>Bivouac Junction</v>
          </cell>
          <cell r="N266">
            <v>9505826</v>
          </cell>
          <cell r="O266">
            <v>550</v>
          </cell>
          <cell r="P266">
            <v>45601</v>
          </cell>
          <cell r="R266" t="str">
            <v>wayne.landrigan@wulguru.com</v>
          </cell>
        </row>
        <row r="267">
          <cell r="A267">
            <v>265</v>
          </cell>
          <cell r="B267" t="str">
            <v>Ruff Nutz</v>
          </cell>
          <cell r="C267" t="str">
            <v>Social</v>
          </cell>
          <cell r="D267" t="str">
            <v>Chris</v>
          </cell>
          <cell r="E267" t="str">
            <v>Rainbow</v>
          </cell>
          <cell r="F267" t="str">
            <v>23 Howlett Street</v>
          </cell>
          <cell r="G267" t="str">
            <v>Currajong</v>
          </cell>
          <cell r="H267" t="str">
            <v>Townsville</v>
          </cell>
          <cell r="I267" t="str">
            <v>Qld</v>
          </cell>
          <cell r="J267">
            <v>4812</v>
          </cell>
          <cell r="L267" t="str">
            <v>0409 138 592</v>
          </cell>
          <cell r="N267" t="str">
            <v>To Pay</v>
          </cell>
          <cell r="O267"/>
          <cell r="P267">
            <v>45649</v>
          </cell>
          <cell r="R267" t="str">
            <v>chrisrainbow95@gmail.com</v>
          </cell>
        </row>
        <row r="268">
          <cell r="A268">
            <v>266</v>
          </cell>
          <cell r="B268" t="str">
            <v>Got the Gear No Idea</v>
          </cell>
          <cell r="C268" t="str">
            <v>B2</v>
          </cell>
          <cell r="D268" t="str">
            <v>Bruce</v>
          </cell>
          <cell r="E268" t="str">
            <v>McNelley</v>
          </cell>
          <cell r="F268" t="str">
            <v>PO Box 1205</v>
          </cell>
          <cell r="H268" t="str">
            <v>Charters Towers</v>
          </cell>
          <cell r="I268" t="str">
            <v>Qld</v>
          </cell>
          <cell r="J268">
            <v>4820</v>
          </cell>
          <cell r="L268" t="str">
            <v>0408 606 726</v>
          </cell>
          <cell r="N268" t="str">
            <v>To Pay</v>
          </cell>
          <cell r="O268"/>
          <cell r="P268">
            <v>45649</v>
          </cell>
          <cell r="Q268" t="str">
            <v>Home Field</v>
          </cell>
          <cell r="R268" t="str">
            <v>bruce.mcnelley@bigpond.com</v>
          </cell>
        </row>
        <row r="269">
          <cell r="A269">
            <v>267</v>
          </cell>
          <cell r="B269" t="str">
            <v>Tinned Up</v>
          </cell>
          <cell r="C269" t="str">
            <v>B2</v>
          </cell>
          <cell r="D269" t="str">
            <v xml:space="preserve">Tennison </v>
          </cell>
          <cell r="E269" t="str">
            <v>Auld</v>
          </cell>
          <cell r="F269">
            <v>0</v>
          </cell>
          <cell r="H269" t="str">
            <v>Charters Towers</v>
          </cell>
          <cell r="I269" t="str">
            <v>Qld</v>
          </cell>
          <cell r="J269">
            <v>4820</v>
          </cell>
          <cell r="L269" t="str">
            <v>0457 442 864</v>
          </cell>
          <cell r="N269" t="str">
            <v>To Pay</v>
          </cell>
          <cell r="O269"/>
          <cell r="P269">
            <v>45646</v>
          </cell>
          <cell r="Q269" t="str">
            <v>Home Field</v>
          </cell>
          <cell r="R269" t="str">
            <v>tenno4495@hotmail.com</v>
          </cell>
        </row>
        <row r="270">
          <cell r="A270">
            <v>268</v>
          </cell>
          <cell r="B270" t="str">
            <v>To be advised</v>
          </cell>
          <cell r="C270" t="str">
            <v>Ladies</v>
          </cell>
          <cell r="D270" t="e">
            <v>#N/A</v>
          </cell>
          <cell r="E270" t="e">
            <v>#N/A</v>
          </cell>
          <cell r="F270" t="e">
            <v>#N/A</v>
          </cell>
          <cell r="H270" t="e">
            <v>#N/A</v>
          </cell>
          <cell r="I270" t="e">
            <v>#N/A</v>
          </cell>
          <cell r="J270" t="e">
            <v>#N/A</v>
          </cell>
          <cell r="L270" t="e">
            <v>#N/A</v>
          </cell>
          <cell r="M270" t="e">
            <v>#N/A</v>
          </cell>
          <cell r="O270"/>
          <cell r="P270"/>
          <cell r="R270" t="e">
            <v>#N/A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C98C6-75F5-419F-AD45-A519ABE1EE23}">
  <dimension ref="A1:K138"/>
  <sheetViews>
    <sheetView workbookViewId="0">
      <selection activeCell="A2" sqref="A2"/>
    </sheetView>
  </sheetViews>
  <sheetFormatPr defaultRowHeight="15" x14ac:dyDescent="0.25"/>
  <cols>
    <col min="4" max="4" width="32.85546875" customWidth="1"/>
    <col min="9" max="9" width="28.85546875" customWidth="1"/>
  </cols>
  <sheetData>
    <row r="1" spans="1:11" ht="15.75" x14ac:dyDescent="0.25">
      <c r="E1" s="1" t="s">
        <v>0</v>
      </c>
      <c r="K1" s="2"/>
    </row>
    <row r="2" spans="1:11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1</v>
      </c>
      <c r="G2" s="3" t="s">
        <v>2</v>
      </c>
      <c r="H2" s="3" t="s">
        <v>3</v>
      </c>
      <c r="I2" s="3" t="s">
        <v>6</v>
      </c>
      <c r="J2" s="3" t="s">
        <v>7</v>
      </c>
      <c r="K2" s="4" t="s">
        <v>8</v>
      </c>
    </row>
    <row r="3" spans="1:11" x14ac:dyDescent="0.25">
      <c r="A3" s="2">
        <v>1</v>
      </c>
      <c r="B3" t="str">
        <f>VLOOKUP(C3,'[1]Team Listing'!$A$2:$R$250,3)</f>
        <v>A</v>
      </c>
      <c r="C3" s="5">
        <v>1</v>
      </c>
      <c r="D3" t="str">
        <f>VLOOKUP(C3,'[1]Team Listing'!$A$2:$R$270,2)</f>
        <v>Burnett Bushpigs</v>
      </c>
      <c r="E3" s="2" t="s">
        <v>5</v>
      </c>
      <c r="F3" s="2">
        <f t="shared" ref="F3:G34" si="0">A3</f>
        <v>1</v>
      </c>
      <c r="G3" t="str">
        <f t="shared" si="0"/>
        <v>A</v>
      </c>
      <c r="H3" s="5">
        <v>3</v>
      </c>
      <c r="I3" t="str">
        <f>VLOOKUP(H3,'[1]Team Listing'!$A$2:$R$270,2)</f>
        <v>Malcheks Cricket Team</v>
      </c>
      <c r="J3" s="6">
        <v>13</v>
      </c>
      <c r="K3" s="7" t="s">
        <v>9</v>
      </c>
    </row>
    <row r="4" spans="1:11" x14ac:dyDescent="0.25">
      <c r="A4" s="2">
        <v>2</v>
      </c>
      <c r="B4" t="str">
        <f>VLOOKUP(C4,'[1]Team Listing'!$A$2:$R$250,3)</f>
        <v>A</v>
      </c>
      <c r="C4" s="5">
        <v>5</v>
      </c>
      <c r="D4" t="str">
        <f>VLOOKUP(C4,'[1]Team Listing'!$A$2:$R$270,2)</f>
        <v>Wanderers Cricket</v>
      </c>
      <c r="E4" s="2" t="s">
        <v>5</v>
      </c>
      <c r="F4" s="2">
        <f t="shared" si="0"/>
        <v>2</v>
      </c>
      <c r="G4" t="str">
        <f t="shared" si="0"/>
        <v>A</v>
      </c>
      <c r="H4" s="5">
        <v>4</v>
      </c>
      <c r="I4" t="str">
        <f>VLOOKUP(H4,'[1]Team Listing'!$A$2:$R$270,2)</f>
        <v>Reldas Homegrown XI</v>
      </c>
      <c r="J4" s="6">
        <v>12</v>
      </c>
      <c r="K4" s="7" t="s">
        <v>10</v>
      </c>
    </row>
    <row r="5" spans="1:11" x14ac:dyDescent="0.25">
      <c r="A5" s="2">
        <v>3</v>
      </c>
      <c r="B5" t="str">
        <f>VLOOKUP(C5,'[1]Team Listing'!$A$2:$R$250,3)</f>
        <v>A</v>
      </c>
      <c r="C5" s="5">
        <v>1</v>
      </c>
      <c r="D5" t="str">
        <f>VLOOKUP(C5,'[1]Team Listing'!$A$2:$R$270,2)</f>
        <v>Burnett Bushpigs</v>
      </c>
      <c r="E5" s="2" t="s">
        <v>5</v>
      </c>
      <c r="F5" s="2">
        <f t="shared" si="0"/>
        <v>3</v>
      </c>
      <c r="G5" t="str">
        <f t="shared" si="0"/>
        <v>A</v>
      </c>
      <c r="H5" s="5">
        <v>2</v>
      </c>
      <c r="I5" t="str">
        <f>VLOOKUP(H5,'[1]Team Listing'!$A$2:$R$270,2)</f>
        <v>Herbert River</v>
      </c>
      <c r="J5" s="6">
        <v>13</v>
      </c>
      <c r="K5" s="7" t="s">
        <v>11</v>
      </c>
    </row>
    <row r="6" spans="1:11" x14ac:dyDescent="0.25">
      <c r="A6" s="2">
        <v>4</v>
      </c>
      <c r="B6" t="str">
        <f>VLOOKUP(C6,'[1]Team Listing'!$A$2:$R$250,3)</f>
        <v>A</v>
      </c>
      <c r="C6" s="5">
        <v>3</v>
      </c>
      <c r="D6" t="str">
        <f>VLOOKUP(C6,'[1]Team Listing'!$A$2:$R$270,2)</f>
        <v>Malcheks Cricket Team</v>
      </c>
      <c r="E6" s="2" t="s">
        <v>5</v>
      </c>
      <c r="F6" s="2">
        <f t="shared" si="0"/>
        <v>4</v>
      </c>
      <c r="G6" t="str">
        <f t="shared" si="0"/>
        <v>A</v>
      </c>
      <c r="H6" s="5">
        <v>4</v>
      </c>
      <c r="I6" t="str">
        <f>VLOOKUP(H6,'[1]Team Listing'!$A$2:$R$270,2)</f>
        <v>Reldas Homegrown XI</v>
      </c>
      <c r="J6" s="6">
        <v>12</v>
      </c>
      <c r="K6" s="7" t="s">
        <v>11</v>
      </c>
    </row>
    <row r="7" spans="1:11" x14ac:dyDescent="0.25">
      <c r="A7" s="2">
        <v>5</v>
      </c>
      <c r="B7" t="str">
        <f>VLOOKUP(C7,'[1]Team Listing'!$A$2:$R$250,3)</f>
        <v>B1</v>
      </c>
      <c r="C7" s="5">
        <v>8</v>
      </c>
      <c r="D7" t="str">
        <f>VLOOKUP(C7,'[1]Team Listing'!$A$2:$R$270,2)</f>
        <v>Corfield</v>
      </c>
      <c r="E7" s="2" t="s">
        <v>5</v>
      </c>
      <c r="F7" s="2">
        <f t="shared" si="0"/>
        <v>5</v>
      </c>
      <c r="G7" t="str">
        <f t="shared" si="0"/>
        <v>B1</v>
      </c>
      <c r="H7" s="5">
        <v>6</v>
      </c>
      <c r="I7" t="str">
        <f>VLOOKUP(H7,'[1]Team Listing'!$A$2:$R$270,2)</f>
        <v>Backers XI</v>
      </c>
      <c r="J7" s="6">
        <v>6</v>
      </c>
      <c r="K7" s="7"/>
    </row>
    <row r="8" spans="1:11" x14ac:dyDescent="0.25">
      <c r="A8" s="2">
        <v>6</v>
      </c>
      <c r="B8" t="str">
        <f>VLOOKUP(C8,'[1]Team Listing'!$A$2:$R$250,3)</f>
        <v>B1</v>
      </c>
      <c r="C8" s="5">
        <v>14</v>
      </c>
      <c r="D8" t="str">
        <f>VLOOKUP(C8,'[1]Team Listing'!$A$2:$R$270,2)</f>
        <v>Norstate Nymphos</v>
      </c>
      <c r="E8" s="2" t="s">
        <v>5</v>
      </c>
      <c r="F8" s="2">
        <f t="shared" si="0"/>
        <v>6</v>
      </c>
      <c r="G8" t="str">
        <f t="shared" si="0"/>
        <v>B1</v>
      </c>
      <c r="H8" s="5">
        <v>12</v>
      </c>
      <c r="I8" t="str">
        <f>VLOOKUP(H8,'[1]Team Listing'!$A$2:$R$270,2)</f>
        <v>Mossman Googlies</v>
      </c>
      <c r="J8" s="6">
        <v>2</v>
      </c>
      <c r="K8" s="7"/>
    </row>
    <row r="9" spans="1:11" x14ac:dyDescent="0.25">
      <c r="A9" s="2">
        <v>7</v>
      </c>
      <c r="B9" t="str">
        <f>VLOOKUP(C9,'[1]Team Listing'!$A$2:$R$250,3)</f>
        <v>B1</v>
      </c>
      <c r="C9" s="5">
        <v>10</v>
      </c>
      <c r="D9" t="str">
        <f>VLOOKUP(C9,'[1]Team Listing'!$A$2:$R$270,2)</f>
        <v>Herbert River</v>
      </c>
      <c r="E9" s="2" t="s">
        <v>5</v>
      </c>
      <c r="F9" s="2">
        <f t="shared" si="0"/>
        <v>7</v>
      </c>
      <c r="G9" t="str">
        <f t="shared" si="0"/>
        <v>B1</v>
      </c>
      <c r="H9" s="5">
        <v>19</v>
      </c>
      <c r="I9" t="str">
        <f>VLOOKUP(H9,'[1]Team Listing'!$A$2:$R$270,2)</f>
        <v>Wanderers Cricket</v>
      </c>
      <c r="J9" s="6">
        <v>26</v>
      </c>
      <c r="K9" s="7"/>
    </row>
    <row r="10" spans="1:11" x14ac:dyDescent="0.25">
      <c r="A10" s="2">
        <v>8</v>
      </c>
      <c r="B10" t="str">
        <f>VLOOKUP(C10,'[1]Team Listing'!$A$2:$R$250,3)</f>
        <v>B1</v>
      </c>
      <c r="C10" s="5">
        <v>17</v>
      </c>
      <c r="D10" t="str">
        <f>VLOOKUP(C10,'[1]Team Listing'!$A$2:$R$270,2)</f>
        <v>Simpson Desert Alpine Ski Team</v>
      </c>
      <c r="E10" s="2" t="s">
        <v>5</v>
      </c>
      <c r="F10" s="2">
        <f t="shared" si="0"/>
        <v>8</v>
      </c>
      <c r="G10" t="str">
        <f t="shared" si="0"/>
        <v>B1</v>
      </c>
      <c r="H10" s="5">
        <v>15</v>
      </c>
      <c r="I10" t="str">
        <f>VLOOKUP(H10,'[1]Team Listing'!$A$2:$R$270,2)</f>
        <v>Parks Hockey</v>
      </c>
      <c r="J10" s="6">
        <v>36</v>
      </c>
      <c r="K10" s="7"/>
    </row>
    <row r="11" spans="1:11" x14ac:dyDescent="0.25">
      <c r="A11" s="2">
        <v>9</v>
      </c>
      <c r="B11" t="str">
        <f>VLOOKUP(C11,'[1]Team Listing'!$A$2:$R$250,3)</f>
        <v>B1</v>
      </c>
      <c r="C11" s="5">
        <v>16</v>
      </c>
      <c r="D11" t="str">
        <f>VLOOKUP(C11,'[1]Team Listing'!$A$2:$R$270,2)</f>
        <v>Scott Minto XI</v>
      </c>
      <c r="E11" s="2" t="s">
        <v>5</v>
      </c>
      <c r="F11" s="2">
        <f t="shared" si="0"/>
        <v>9</v>
      </c>
      <c r="G11" t="str">
        <f t="shared" si="0"/>
        <v>B1</v>
      </c>
      <c r="H11" s="6">
        <v>7</v>
      </c>
      <c r="I11" t="str">
        <f>VLOOKUP(H11,'[1]Team Listing'!$A$2:$R$270,2)</f>
        <v>Coen Heroes</v>
      </c>
      <c r="J11" s="6">
        <v>7</v>
      </c>
      <c r="K11" s="2"/>
    </row>
    <row r="12" spans="1:11" x14ac:dyDescent="0.25">
      <c r="A12" s="2">
        <v>10</v>
      </c>
      <c r="B12" t="str">
        <f>VLOOKUP(C12,'[1]Team Listing'!$A$2:$R$250,3)</f>
        <v>B1</v>
      </c>
      <c r="C12" s="5">
        <v>18</v>
      </c>
      <c r="D12" t="str">
        <f>VLOOKUP(C12,'[1]Team Listing'!$A$2:$R$270,2)</f>
        <v>Townsville Half Carton</v>
      </c>
      <c r="E12" s="2" t="s">
        <v>5</v>
      </c>
      <c r="F12" s="2">
        <f t="shared" si="0"/>
        <v>10</v>
      </c>
      <c r="G12" t="str">
        <f t="shared" si="0"/>
        <v>B1</v>
      </c>
      <c r="H12" s="6">
        <v>13</v>
      </c>
      <c r="I12" t="str">
        <f>VLOOKUP(H12,'[1]Team Listing'!$A$2:$R$270,2)</f>
        <v>Mountain Men</v>
      </c>
      <c r="J12" s="6">
        <v>55</v>
      </c>
      <c r="K12" s="2"/>
    </row>
    <row r="13" spans="1:11" x14ac:dyDescent="0.25">
      <c r="A13" s="2">
        <v>11</v>
      </c>
      <c r="B13" t="str">
        <f>VLOOKUP(C13,'[1]Team Listing'!$A$2:$R$250,3)</f>
        <v>B1</v>
      </c>
      <c r="C13" s="5">
        <v>11</v>
      </c>
      <c r="D13" t="str">
        <f>VLOOKUP(C13,'[1]Team Listing'!$A$2:$R$270,2)</f>
        <v>Jim's XI</v>
      </c>
      <c r="E13" s="2" t="s">
        <v>5</v>
      </c>
      <c r="F13" s="2">
        <f t="shared" si="0"/>
        <v>11</v>
      </c>
      <c r="G13" t="str">
        <f t="shared" si="0"/>
        <v>B1</v>
      </c>
      <c r="H13" s="6">
        <v>9</v>
      </c>
      <c r="I13" t="str">
        <f>VLOOKUP(H13,'[1]Team Listing'!$A$2:$R$270,2)</f>
        <v>Ewan</v>
      </c>
      <c r="J13" s="6">
        <v>16</v>
      </c>
      <c r="K13" s="2"/>
    </row>
    <row r="14" spans="1:11" x14ac:dyDescent="0.25">
      <c r="A14" s="2">
        <v>12</v>
      </c>
      <c r="B14" t="str">
        <f>VLOOKUP(C14,'[1]Team Listing'!$A$2:$R$250,3)</f>
        <v>Ladies</v>
      </c>
      <c r="C14" s="5">
        <v>156</v>
      </c>
      <c r="D14" t="str">
        <f>VLOOKUP(C14,'[1]Team Listing'!$A$2:$R$270,2)</f>
        <v>Hormoans</v>
      </c>
      <c r="E14" s="2" t="s">
        <v>5</v>
      </c>
      <c r="F14" s="2">
        <f t="shared" si="0"/>
        <v>12</v>
      </c>
      <c r="G14" t="str">
        <f t="shared" si="0"/>
        <v>Ladies</v>
      </c>
      <c r="H14" s="6">
        <v>163</v>
      </c>
      <c r="I14" t="str">
        <f>VLOOKUP(H14,'[1]Team Listing'!$A$2:$R$270,2)</f>
        <v>Travelbugs</v>
      </c>
      <c r="J14" s="6">
        <v>58</v>
      </c>
      <c r="K14" s="2" t="s">
        <v>10</v>
      </c>
    </row>
    <row r="15" spans="1:11" x14ac:dyDescent="0.25">
      <c r="A15" s="2">
        <v>13</v>
      </c>
      <c r="B15" t="str">
        <f>VLOOKUP(C15,'[1]Team Listing'!$A$2:$R$250,3)</f>
        <v>Ladies</v>
      </c>
      <c r="C15" s="5">
        <v>160</v>
      </c>
      <c r="D15" t="str">
        <f>VLOOKUP(C15,'[1]Team Listing'!$A$2:$R$270,2)</f>
        <v>The Lost Boys</v>
      </c>
      <c r="E15" s="2" t="s">
        <v>5</v>
      </c>
      <c r="F15" s="2">
        <f t="shared" si="0"/>
        <v>13</v>
      </c>
      <c r="G15" t="str">
        <f t="shared" si="0"/>
        <v>Ladies</v>
      </c>
      <c r="H15" s="6">
        <v>162</v>
      </c>
      <c r="I15" t="str">
        <f>VLOOKUP(H15,'[1]Team Listing'!$A$2:$R$270,2)</f>
        <v>Tit's, Tin's &amp; Trouble</v>
      </c>
      <c r="J15" s="6">
        <v>40</v>
      </c>
      <c r="K15" s="2" t="s">
        <v>10</v>
      </c>
    </row>
    <row r="16" spans="1:11" x14ac:dyDescent="0.25">
      <c r="A16" s="2">
        <v>14</v>
      </c>
      <c r="B16" t="str">
        <f>VLOOKUP(C16,'[1]Team Listing'!$A$2:$R$250,3)</f>
        <v>Ladies</v>
      </c>
      <c r="C16" s="5">
        <v>152</v>
      </c>
      <c r="D16" t="str">
        <f>VLOOKUP(C16,'[1]Team Listing'!$A$2:$R$270,2)</f>
        <v>FBI</v>
      </c>
      <c r="E16" s="2" t="s">
        <v>5</v>
      </c>
      <c r="F16" s="2">
        <f t="shared" si="0"/>
        <v>14</v>
      </c>
      <c r="G16" t="str">
        <f t="shared" si="0"/>
        <v>Ladies</v>
      </c>
      <c r="H16" s="6">
        <v>166</v>
      </c>
      <c r="I16" t="str">
        <f>VLOOKUP(H16,'[1]Team Listing'!$A$2:$R$270,2)</f>
        <v>West Indigies</v>
      </c>
      <c r="J16" s="6">
        <v>41</v>
      </c>
      <c r="K16" s="2" t="s">
        <v>10</v>
      </c>
    </row>
    <row r="17" spans="1:11" x14ac:dyDescent="0.25">
      <c r="A17" s="2">
        <v>15</v>
      </c>
      <c r="B17" t="str">
        <f>VLOOKUP(C17,'[1]Team Listing'!$A$2:$R$250,3)</f>
        <v>Ladies</v>
      </c>
      <c r="C17" s="5">
        <v>165</v>
      </c>
      <c r="D17" t="str">
        <f>VLOOKUP(C17,'[1]Team Listing'!$A$2:$R$270,2)</f>
        <v>Warne to be Wild</v>
      </c>
      <c r="E17" s="2" t="s">
        <v>5</v>
      </c>
      <c r="F17" s="2">
        <f t="shared" si="0"/>
        <v>15</v>
      </c>
      <c r="G17" t="str">
        <f t="shared" si="0"/>
        <v>Ladies</v>
      </c>
      <c r="H17" s="6">
        <v>167</v>
      </c>
      <c r="I17" t="str">
        <f>VLOOKUP(H17,'[1]Team Listing'!$A$2:$R$270,2)</f>
        <v>Western Ducks</v>
      </c>
      <c r="J17" s="6">
        <v>31</v>
      </c>
      <c r="K17" s="2" t="s">
        <v>10</v>
      </c>
    </row>
    <row r="18" spans="1:11" x14ac:dyDescent="0.25">
      <c r="A18" s="2">
        <v>16</v>
      </c>
      <c r="B18" t="str">
        <f>VLOOKUP(C18,'[1]Team Listing'!$A$2:$R$250,3)</f>
        <v>Ladies</v>
      </c>
      <c r="C18" s="5">
        <v>157</v>
      </c>
      <c r="D18" t="str">
        <f>VLOOKUP(C18,'[1]Team Listing'!$A$2:$R$270,2)</f>
        <v>No Ballz</v>
      </c>
      <c r="E18" s="2" t="s">
        <v>5</v>
      </c>
      <c r="F18" s="2">
        <f t="shared" si="0"/>
        <v>16</v>
      </c>
      <c r="G18" t="str">
        <f t="shared" si="0"/>
        <v>Ladies</v>
      </c>
      <c r="H18" s="6">
        <v>159</v>
      </c>
      <c r="I18" t="str">
        <f>VLOOKUP(H18,'[1]Team Listing'!$A$2:$R$270,2)</f>
        <v>Slippery Pitches</v>
      </c>
      <c r="J18" s="6">
        <v>41</v>
      </c>
      <c r="K18" s="2" t="s">
        <v>8</v>
      </c>
    </row>
    <row r="19" spans="1:11" x14ac:dyDescent="0.25">
      <c r="A19" s="2">
        <v>17</v>
      </c>
      <c r="B19" t="str">
        <f>VLOOKUP(C19,'[1]Team Listing'!$A$2:$R$250,3)</f>
        <v>Ladies</v>
      </c>
      <c r="C19" s="5">
        <v>155</v>
      </c>
      <c r="D19" t="str">
        <f>VLOOKUP(C19,'[1]Team Listing'!$A$2:$R$270,2)</f>
        <v>Got the Runs</v>
      </c>
      <c r="E19" s="2" t="s">
        <v>5</v>
      </c>
      <c r="F19" s="2">
        <f t="shared" si="0"/>
        <v>17</v>
      </c>
      <c r="G19" t="str">
        <f t="shared" si="0"/>
        <v>Ladies</v>
      </c>
      <c r="H19" s="6">
        <v>161</v>
      </c>
      <c r="I19" t="str">
        <f>VLOOKUP(H19,'[1]Team Listing'!$A$2:$R$270,2)</f>
        <v>The Townsville Dingoes</v>
      </c>
      <c r="J19" s="6">
        <v>40</v>
      </c>
      <c r="K19" s="2" t="s">
        <v>8</v>
      </c>
    </row>
    <row r="20" spans="1:11" x14ac:dyDescent="0.25">
      <c r="A20" s="2">
        <v>18</v>
      </c>
      <c r="B20" t="str">
        <f>VLOOKUP(C20,'[1]Team Listing'!$A$2:$R$250,3)</f>
        <v>Ladies</v>
      </c>
      <c r="C20" s="5">
        <v>168</v>
      </c>
      <c r="D20" t="str">
        <f>VLOOKUP(C20,'[1]Team Listing'!$A$2:$R$270,2)</f>
        <v>Wildflowers</v>
      </c>
      <c r="E20" s="2" t="s">
        <v>5</v>
      </c>
      <c r="F20" s="2">
        <f t="shared" si="0"/>
        <v>18</v>
      </c>
      <c r="G20" t="str">
        <f t="shared" si="0"/>
        <v>Ladies</v>
      </c>
      <c r="H20" s="6">
        <v>147</v>
      </c>
      <c r="I20" t="str">
        <f>VLOOKUP(H20,'[1]Team Listing'!$A$2:$R$270,2)</f>
        <v>Bros Hos</v>
      </c>
      <c r="J20" s="6">
        <v>58</v>
      </c>
      <c r="K20" s="2" t="s">
        <v>8</v>
      </c>
    </row>
    <row r="21" spans="1:11" x14ac:dyDescent="0.25">
      <c r="A21" s="2">
        <v>19</v>
      </c>
      <c r="B21" t="str">
        <f>VLOOKUP(C21,'[1]Team Listing'!$A$2:$R$250,3)</f>
        <v>Ladies</v>
      </c>
      <c r="C21" s="5">
        <v>154</v>
      </c>
      <c r="D21" t="str">
        <f>VLOOKUP(C21,'[1]Team Listing'!$A$2:$R$270,2)</f>
        <v>Garbutt Magpies</v>
      </c>
      <c r="E21" s="2" t="s">
        <v>5</v>
      </c>
      <c r="F21" s="2">
        <f t="shared" si="0"/>
        <v>19</v>
      </c>
      <c r="G21" t="str">
        <f t="shared" si="0"/>
        <v>Ladies</v>
      </c>
      <c r="H21" s="6">
        <v>164</v>
      </c>
      <c r="I21" t="str">
        <f>VLOOKUP(H21,'[1]Team Listing'!$A$2:$R$270,2)</f>
        <v>Wanderers Cricket</v>
      </c>
      <c r="J21" s="6">
        <v>31</v>
      </c>
      <c r="K21" s="2" t="s">
        <v>8</v>
      </c>
    </row>
    <row r="22" spans="1:11" x14ac:dyDescent="0.25">
      <c r="A22" s="2">
        <v>20</v>
      </c>
      <c r="B22" t="str">
        <f>VLOOKUP(C22,'[1]Team Listing'!$A$2:$R$250,3)</f>
        <v>Ladies</v>
      </c>
      <c r="C22" s="5">
        <v>149</v>
      </c>
      <c r="D22" t="str">
        <f>VLOOKUP(C22,'[1]Team Listing'!$A$2:$R$270,2)</f>
        <v>Chix with Stix</v>
      </c>
      <c r="E22" s="2" t="s">
        <v>5</v>
      </c>
      <c r="F22" s="2">
        <f t="shared" si="0"/>
        <v>20</v>
      </c>
      <c r="G22" t="str">
        <f t="shared" si="0"/>
        <v>Ladies</v>
      </c>
      <c r="H22" s="6">
        <v>158</v>
      </c>
      <c r="I22" t="str">
        <f>VLOOKUP(H22,'[1]Team Listing'!$A$2:$R$270,2)</f>
        <v>Pitches Be Crazy</v>
      </c>
      <c r="J22" s="6">
        <v>60</v>
      </c>
      <c r="K22" s="2" t="s">
        <v>11</v>
      </c>
    </row>
    <row r="23" spans="1:11" x14ac:dyDescent="0.25">
      <c r="A23" s="2">
        <v>21</v>
      </c>
      <c r="B23" t="str">
        <f>VLOOKUP(C23,'[1]Team Listing'!$A$2:$R$250,3)</f>
        <v>Ladies</v>
      </c>
      <c r="C23" s="5">
        <v>150</v>
      </c>
      <c r="D23" t="str">
        <f>VLOOKUP(C23,'[1]Team Listing'!$A$2:$R$270,2)</f>
        <v>Clean Skin Cows</v>
      </c>
      <c r="E23" s="2" t="s">
        <v>5</v>
      </c>
      <c r="F23" s="2">
        <f t="shared" si="0"/>
        <v>21</v>
      </c>
      <c r="G23" t="str">
        <f t="shared" si="0"/>
        <v>Ladies</v>
      </c>
      <c r="H23" s="6">
        <v>146</v>
      </c>
      <c r="I23" t="str">
        <f>VLOOKUP(H23,'[1]Team Listing'!$A$2:$R$270,2)</f>
        <v>Blind Pitches</v>
      </c>
      <c r="J23" s="6">
        <v>41</v>
      </c>
      <c r="K23" s="2" t="s">
        <v>11</v>
      </c>
    </row>
    <row r="24" spans="1:11" x14ac:dyDescent="0.25">
      <c r="A24" s="2">
        <v>22</v>
      </c>
      <c r="B24" t="str">
        <f>VLOOKUP(C24,'[1]Team Listing'!$A$2:$R$250,3)</f>
        <v>Ladies</v>
      </c>
      <c r="C24" s="5">
        <v>145</v>
      </c>
      <c r="D24" t="str">
        <f>VLOOKUP(C24,'[1]Team Listing'!$A$2:$R$270,2)</f>
        <v>Black Bream</v>
      </c>
      <c r="E24" s="2" t="s">
        <v>5</v>
      </c>
      <c r="F24" s="2">
        <f t="shared" si="0"/>
        <v>22</v>
      </c>
      <c r="G24" t="str">
        <f t="shared" si="0"/>
        <v>Ladies</v>
      </c>
      <c r="H24" s="6">
        <v>148</v>
      </c>
      <c r="I24" t="str">
        <f>VLOOKUP(H24,'[1]Team Listing'!$A$2:$R$270,2)</f>
        <v>Cheers Pitches</v>
      </c>
      <c r="J24" s="6">
        <v>40</v>
      </c>
      <c r="K24" s="2" t="s">
        <v>11</v>
      </c>
    </row>
    <row r="25" spans="1:11" x14ac:dyDescent="0.25">
      <c r="A25" s="2">
        <v>23</v>
      </c>
      <c r="B25" t="str">
        <f>VLOOKUP(C25,'[1]Team Listing'!$A$2:$R$250,3)</f>
        <v>Ladies</v>
      </c>
      <c r="C25" s="5">
        <v>144</v>
      </c>
      <c r="D25" t="str">
        <f>VLOOKUP(C25,'[1]Team Listing'!$A$2:$R$270,2)</f>
        <v>99 Problems but a Pitch Ain't One</v>
      </c>
      <c r="E25" s="2" t="s">
        <v>5</v>
      </c>
      <c r="F25" s="2">
        <f t="shared" si="0"/>
        <v>23</v>
      </c>
      <c r="G25" t="str">
        <f t="shared" si="0"/>
        <v>Ladies</v>
      </c>
      <c r="H25" s="5">
        <v>151</v>
      </c>
      <c r="I25" t="str">
        <f>VLOOKUP(H25,'[1]Team Listing'!$A$2:$R$270,2)</f>
        <v>Crazy Pitches</v>
      </c>
      <c r="J25" s="6">
        <v>31</v>
      </c>
      <c r="K25" s="7" t="s">
        <v>11</v>
      </c>
    </row>
    <row r="26" spans="1:11" x14ac:dyDescent="0.25">
      <c r="A26" s="2">
        <v>24</v>
      </c>
      <c r="B26" t="str">
        <f>VLOOKUP(C26,'[1]Team Listing'!$A$2:$R$250,3)</f>
        <v>Ladies</v>
      </c>
      <c r="C26" s="5">
        <v>153</v>
      </c>
      <c r="D26" t="str">
        <f>VLOOKUP(C26,'[1]Team Listing'!$A$2:$R$270,2)</f>
        <v>Fine Legs</v>
      </c>
      <c r="E26" s="2" t="s">
        <v>5</v>
      </c>
      <c r="F26" s="2">
        <f t="shared" si="0"/>
        <v>24</v>
      </c>
      <c r="G26" t="str">
        <f t="shared" si="0"/>
        <v>Ladies</v>
      </c>
      <c r="H26" s="5">
        <v>268</v>
      </c>
      <c r="I26" t="str">
        <f>VLOOKUP(H26,'[1]Team Listing'!$A$2:$R$270,2)</f>
        <v>To be advised</v>
      </c>
      <c r="J26" s="6">
        <v>58</v>
      </c>
      <c r="K26" s="7" t="s">
        <v>11</v>
      </c>
    </row>
    <row r="27" spans="1:11" x14ac:dyDescent="0.25">
      <c r="A27" s="2">
        <v>25</v>
      </c>
      <c r="B27" t="str">
        <f>VLOOKUP(C27,'[1]Team Listing'!$A$2:$R$250,3)</f>
        <v>Social</v>
      </c>
      <c r="C27" s="5">
        <v>225</v>
      </c>
      <c r="D27" t="str">
        <f>VLOOKUP(C27,'[1]Team Listing'!$A$2:$R$270,2)</f>
        <v>Riverside Boys</v>
      </c>
      <c r="E27" s="2" t="s">
        <v>5</v>
      </c>
      <c r="F27" s="2">
        <f t="shared" si="0"/>
        <v>25</v>
      </c>
      <c r="G27" t="str">
        <f t="shared" si="0"/>
        <v>Social</v>
      </c>
      <c r="H27" s="5">
        <v>169</v>
      </c>
      <c r="I27" t="str">
        <f>VLOOKUP(H27,'[1]Team Listing'!$A$2:$R$270,2)</f>
        <v>10's Hitting Sixes</v>
      </c>
      <c r="J27" s="6">
        <v>67</v>
      </c>
      <c r="K27" s="7" t="s">
        <v>10</v>
      </c>
    </row>
    <row r="28" spans="1:11" x14ac:dyDescent="0.25">
      <c r="A28" s="2">
        <v>26</v>
      </c>
      <c r="B28" t="str">
        <f>VLOOKUP(C28,'[1]Team Listing'!$A$2:$R$250,3)</f>
        <v>Social</v>
      </c>
      <c r="C28" s="5">
        <v>221</v>
      </c>
      <c r="D28" t="str">
        <f>VLOOKUP(C28,'[1]Team Listing'!$A$2:$R$270,2)</f>
        <v>Pissed &amp; Broke</v>
      </c>
      <c r="E28" s="2" t="s">
        <v>5</v>
      </c>
      <c r="F28" s="2">
        <f t="shared" si="0"/>
        <v>26</v>
      </c>
      <c r="G28" t="str">
        <f t="shared" si="0"/>
        <v>Social</v>
      </c>
      <c r="H28" s="5">
        <v>248</v>
      </c>
      <c r="I28" t="str">
        <f>VLOOKUP(H28,'[1]Team Listing'!$A$2:$R$270,2)</f>
        <v>The Rellies</v>
      </c>
      <c r="J28" s="6">
        <v>69</v>
      </c>
      <c r="K28" s="7" t="s">
        <v>10</v>
      </c>
    </row>
    <row r="29" spans="1:11" x14ac:dyDescent="0.25">
      <c r="A29" s="2">
        <v>27</v>
      </c>
      <c r="B29" t="str">
        <f>VLOOKUP(C29,'[1]Team Listing'!$A$2:$R$250,3)</f>
        <v>Social</v>
      </c>
      <c r="C29" s="5">
        <v>223</v>
      </c>
      <c r="D29" t="str">
        <f>VLOOKUP(C29,'[1]Team Listing'!$A$2:$R$270,2)</f>
        <v>Pub Grub Hooligans</v>
      </c>
      <c r="E29" s="2" t="s">
        <v>5</v>
      </c>
      <c r="F29" s="2">
        <f t="shared" si="0"/>
        <v>27</v>
      </c>
      <c r="G29" t="str">
        <f t="shared" si="0"/>
        <v>Social</v>
      </c>
      <c r="H29" s="5">
        <v>216</v>
      </c>
      <c r="I29" t="str">
        <f>VLOOKUP(H29,'[1]Team Listing'!$A$2:$R$270,2)</f>
        <v>McGovern XI</v>
      </c>
      <c r="J29" s="6">
        <v>22</v>
      </c>
      <c r="K29" s="7" t="s">
        <v>10</v>
      </c>
    </row>
    <row r="30" spans="1:11" x14ac:dyDescent="0.25">
      <c r="A30" s="2">
        <v>28</v>
      </c>
      <c r="B30" t="str">
        <f>VLOOKUP(C30,'[1]Team Listing'!$A$2:$R$250,3)</f>
        <v>Social</v>
      </c>
      <c r="C30" s="5">
        <v>254</v>
      </c>
      <c r="D30" t="str">
        <f>VLOOKUP(C30,'[1]Team Listing'!$A$2:$R$270,2)</f>
        <v>Tuggers</v>
      </c>
      <c r="E30" s="2" t="s">
        <v>5</v>
      </c>
      <c r="F30" s="2">
        <f t="shared" si="0"/>
        <v>28</v>
      </c>
      <c r="G30" t="str">
        <f t="shared" si="0"/>
        <v>Social</v>
      </c>
      <c r="H30" s="5">
        <v>201</v>
      </c>
      <c r="I30" t="str">
        <f>VLOOKUP(H30,'[1]Team Listing'!$A$2:$R$270,2)</f>
        <v>Full Tossers</v>
      </c>
      <c r="J30" s="6">
        <v>61</v>
      </c>
      <c r="K30" s="7" t="s">
        <v>10</v>
      </c>
    </row>
    <row r="31" spans="1:11" x14ac:dyDescent="0.25">
      <c r="A31" s="2">
        <v>29</v>
      </c>
      <c r="B31" t="str">
        <f>VLOOKUP(C31,'[1]Team Listing'!$A$2:$R$250,3)</f>
        <v>Social</v>
      </c>
      <c r="C31" s="5">
        <v>187</v>
      </c>
      <c r="D31" t="str">
        <f>VLOOKUP(C31,'[1]Team Listing'!$A$2:$R$270,2)</f>
        <v>Carl's XI</v>
      </c>
      <c r="E31" s="2" t="s">
        <v>5</v>
      </c>
      <c r="F31" s="2">
        <f t="shared" si="0"/>
        <v>29</v>
      </c>
      <c r="G31" t="str">
        <f t="shared" si="0"/>
        <v>Social</v>
      </c>
      <c r="H31" s="5">
        <v>222</v>
      </c>
      <c r="I31" t="str">
        <f>VLOOKUP(H31,'[1]Team Listing'!$A$2:$R$270,2)</f>
        <v>Powder Rangers</v>
      </c>
      <c r="J31" s="6">
        <v>59</v>
      </c>
      <c r="K31" s="7" t="s">
        <v>10</v>
      </c>
    </row>
    <row r="32" spans="1:11" x14ac:dyDescent="0.25">
      <c r="A32" s="2">
        <v>30</v>
      </c>
      <c r="B32" t="str">
        <f>VLOOKUP(C32,'[1]Team Listing'!$A$2:$R$250,3)</f>
        <v>Social</v>
      </c>
      <c r="C32" s="5">
        <v>197</v>
      </c>
      <c r="D32" t="str">
        <f>VLOOKUP(C32,'[1]Team Listing'!$A$2:$R$270,2)</f>
        <v>England</v>
      </c>
      <c r="E32" s="2" t="s">
        <v>5</v>
      </c>
      <c r="F32" s="2">
        <f t="shared" si="0"/>
        <v>30</v>
      </c>
      <c r="G32" t="str">
        <f t="shared" si="0"/>
        <v>Social</v>
      </c>
      <c r="H32" s="5">
        <v>242</v>
      </c>
      <c r="I32" t="str">
        <f>VLOOKUP(H32,'[1]Team Listing'!$A$2:$R$270,2)</f>
        <v>The Big Beer Theory</v>
      </c>
      <c r="J32" s="6">
        <v>71</v>
      </c>
      <c r="K32" s="7" t="s">
        <v>10</v>
      </c>
    </row>
    <row r="33" spans="1:11" x14ac:dyDescent="0.25">
      <c r="A33" s="2">
        <v>31</v>
      </c>
      <c r="B33" t="str">
        <f>VLOOKUP(C33,'[1]Team Listing'!$A$2:$R$250,3)</f>
        <v>Social</v>
      </c>
      <c r="C33" s="5">
        <v>191</v>
      </c>
      <c r="D33" t="str">
        <f>VLOOKUP(C33,'[1]Team Listing'!$A$2:$R$270,2)</f>
        <v>CT 4X4 Club Muddy Ducks</v>
      </c>
      <c r="E33" s="2" t="s">
        <v>5</v>
      </c>
      <c r="F33" s="2">
        <f t="shared" si="0"/>
        <v>31</v>
      </c>
      <c r="G33" t="str">
        <f t="shared" si="0"/>
        <v>Social</v>
      </c>
      <c r="H33" s="5">
        <v>176</v>
      </c>
      <c r="I33" t="str">
        <f>VLOOKUP(H33,'[1]Team Listing'!$A$2:$R$270,2)</f>
        <v>Bedroom Batters</v>
      </c>
      <c r="J33" s="6">
        <v>76</v>
      </c>
      <c r="K33" s="7" t="s">
        <v>10</v>
      </c>
    </row>
    <row r="34" spans="1:11" x14ac:dyDescent="0.25">
      <c r="A34" s="2">
        <v>32</v>
      </c>
      <c r="B34" t="str">
        <f>VLOOKUP(C34,'[1]Team Listing'!$A$2:$R$250,3)</f>
        <v>Social</v>
      </c>
      <c r="C34" s="5">
        <v>240</v>
      </c>
      <c r="D34" t="str">
        <f>VLOOKUP(C34,'[1]Team Listing'!$A$2:$R$270,2)</f>
        <v>The "Black Soil Bandits"</v>
      </c>
      <c r="E34" s="2" t="s">
        <v>5</v>
      </c>
      <c r="F34" s="2">
        <f t="shared" si="0"/>
        <v>32</v>
      </c>
      <c r="G34" t="str">
        <f t="shared" si="0"/>
        <v>Social</v>
      </c>
      <c r="H34" s="5">
        <v>177</v>
      </c>
      <c r="I34" t="str">
        <f>VLOOKUP(H34,'[1]Team Listing'!$A$2:$R$270,2)</f>
        <v>Blood Sweat and Beers</v>
      </c>
      <c r="J34" s="6">
        <v>47</v>
      </c>
      <c r="K34" s="7" t="s">
        <v>10</v>
      </c>
    </row>
    <row r="35" spans="1:11" x14ac:dyDescent="0.25">
      <c r="A35" s="2">
        <v>33</v>
      </c>
      <c r="B35" t="str">
        <f>VLOOKUP(C35,'[1]Team Listing'!$A$2:$R$250,3)</f>
        <v>Social</v>
      </c>
      <c r="C35" s="5">
        <v>259</v>
      </c>
      <c r="D35" t="str">
        <f>VLOOKUP(C35,'[1]Team Listing'!$A$2:$R$270,2)</f>
        <v>Wattle Wackers</v>
      </c>
      <c r="E35" s="2" t="s">
        <v>5</v>
      </c>
      <c r="F35" s="2">
        <f t="shared" ref="F35:G66" si="1">A35</f>
        <v>33</v>
      </c>
      <c r="G35" t="str">
        <f t="shared" si="1"/>
        <v>Social</v>
      </c>
      <c r="H35" s="5">
        <v>170</v>
      </c>
      <c r="I35" t="str">
        <f>VLOOKUP(H35,'[1]Team Listing'!$A$2:$R$270,2)</f>
        <v>Alcoholic's R Us</v>
      </c>
      <c r="J35" s="6">
        <v>52</v>
      </c>
      <c r="K35" s="7" t="s">
        <v>10</v>
      </c>
    </row>
    <row r="36" spans="1:11" x14ac:dyDescent="0.25">
      <c r="A36" s="2">
        <v>34</v>
      </c>
      <c r="B36" t="str">
        <f>VLOOKUP(C36,'[1]Team Listing'!$A$2:$R$250,3)</f>
        <v>Social</v>
      </c>
      <c r="C36" s="5">
        <v>188</v>
      </c>
      <c r="D36" t="str">
        <f>VLOOKUP(C36,'[1]Team Listing'!$A$2:$R$270,2)</f>
        <v>Charters Towers Country Club</v>
      </c>
      <c r="E36" s="2" t="s">
        <v>5</v>
      </c>
      <c r="F36" s="2">
        <f t="shared" si="1"/>
        <v>34</v>
      </c>
      <c r="G36" t="str">
        <f t="shared" si="1"/>
        <v>Social</v>
      </c>
      <c r="H36" s="5">
        <v>175</v>
      </c>
      <c r="I36" t="str">
        <f>VLOOKUP(H36,'[1]Team Listing'!$A$2:$R$270,2)</f>
        <v>Batted and Bruised</v>
      </c>
      <c r="J36" s="6">
        <v>14</v>
      </c>
      <c r="K36" s="7" t="s">
        <v>10</v>
      </c>
    </row>
    <row r="37" spans="1:11" x14ac:dyDescent="0.25">
      <c r="A37" s="2">
        <v>35</v>
      </c>
      <c r="B37" t="str">
        <f>VLOOKUP(C37,'[1]Team Listing'!$A$2:$R$250,3)</f>
        <v>Social</v>
      </c>
      <c r="C37" s="5">
        <v>230</v>
      </c>
      <c r="D37" t="str">
        <f>VLOOKUP(C37,'[1]Team Listing'!$A$2:$R$270,2)</f>
        <v>Showuzya</v>
      </c>
      <c r="E37" s="2" t="s">
        <v>5</v>
      </c>
      <c r="F37" s="2">
        <f t="shared" si="1"/>
        <v>35</v>
      </c>
      <c r="G37" t="str">
        <f t="shared" si="1"/>
        <v>Social</v>
      </c>
      <c r="H37" s="5">
        <v>228</v>
      </c>
      <c r="I37" t="str">
        <f>VLOOKUP(H37,'[1]Team Listing'!$A$2:$R$270,2)</f>
        <v>Scorgasms</v>
      </c>
      <c r="J37" s="6">
        <v>3</v>
      </c>
      <c r="K37" s="7" t="s">
        <v>10</v>
      </c>
    </row>
    <row r="38" spans="1:11" x14ac:dyDescent="0.25">
      <c r="A38" s="2">
        <v>36</v>
      </c>
      <c r="B38" t="str">
        <f>VLOOKUP(C38,'[1]Team Listing'!$A$2:$R$250,3)</f>
        <v>Social</v>
      </c>
      <c r="C38" s="5">
        <v>237</v>
      </c>
      <c r="D38" t="str">
        <f>VLOOKUP(C38,'[1]Team Listing'!$A$2:$R$270,2)</f>
        <v>Tavern Terrors</v>
      </c>
      <c r="E38" s="2" t="s">
        <v>5</v>
      </c>
      <c r="F38" s="2">
        <f t="shared" si="1"/>
        <v>36</v>
      </c>
      <c r="G38" t="str">
        <f t="shared" si="1"/>
        <v>Social</v>
      </c>
      <c r="H38" s="5">
        <v>183</v>
      </c>
      <c r="I38" t="str">
        <f>VLOOKUP(H38,'[1]Team Listing'!$A$2:$R$270,2)</f>
        <v>Brokebat Mountain</v>
      </c>
      <c r="J38" s="6">
        <v>38</v>
      </c>
      <c r="K38" s="7" t="s">
        <v>10</v>
      </c>
    </row>
    <row r="39" spans="1:11" x14ac:dyDescent="0.25">
      <c r="A39" s="2">
        <v>37</v>
      </c>
      <c r="B39" t="str">
        <f>VLOOKUP(C39,'[1]Team Listing'!$A$2:$R$250,3)</f>
        <v>Social</v>
      </c>
      <c r="C39" s="5">
        <v>210</v>
      </c>
      <c r="D39" t="str">
        <f>VLOOKUP(C39,'[1]Team Listing'!$A$2:$R$270,2)</f>
        <v>Joe</v>
      </c>
      <c r="E39" s="2" t="s">
        <v>5</v>
      </c>
      <c r="F39" s="2">
        <f t="shared" si="1"/>
        <v>37</v>
      </c>
      <c r="G39" t="str">
        <f t="shared" si="1"/>
        <v>Social</v>
      </c>
      <c r="H39" s="5">
        <v>261</v>
      </c>
      <c r="I39" t="str">
        <f>VLOOKUP(H39,'[1]Team Listing'!$A$2:$R$270,2)</f>
        <v>Win or Booze</v>
      </c>
      <c r="J39" s="6">
        <v>18</v>
      </c>
      <c r="K39" s="7" t="s">
        <v>10</v>
      </c>
    </row>
    <row r="40" spans="1:11" x14ac:dyDescent="0.25">
      <c r="A40" s="2">
        <v>38</v>
      </c>
      <c r="B40" t="str">
        <f>VLOOKUP(C40,'[1]Team Listing'!$A$2:$R$250,3)</f>
        <v>Social</v>
      </c>
      <c r="C40" s="5">
        <v>262</v>
      </c>
      <c r="D40" t="str">
        <f>VLOOKUP(C40,'[1]Team Listing'!$A$2:$R$270,2)</f>
        <v>Winey Pitches</v>
      </c>
      <c r="E40" s="2" t="s">
        <v>5</v>
      </c>
      <c r="F40" s="2">
        <f t="shared" si="1"/>
        <v>38</v>
      </c>
      <c r="G40" t="str">
        <f t="shared" si="1"/>
        <v>Social</v>
      </c>
      <c r="H40" s="5">
        <v>209</v>
      </c>
      <c r="I40" t="str">
        <f>VLOOKUP(H40,'[1]Team Listing'!$A$2:$R$270,2)</f>
        <v>Jane Street Jokers</v>
      </c>
      <c r="J40" s="6">
        <v>66</v>
      </c>
      <c r="K40" s="7" t="s">
        <v>10</v>
      </c>
    </row>
    <row r="41" spans="1:11" x14ac:dyDescent="0.25">
      <c r="A41" s="2">
        <v>39</v>
      </c>
      <c r="B41" t="str">
        <f>VLOOKUP(C41,'[1]Team Listing'!$A$2:$R$250,3)</f>
        <v>Social</v>
      </c>
      <c r="C41" s="5">
        <v>173</v>
      </c>
      <c r="D41" t="str">
        <f>VLOOKUP(C41,'[1]Team Listing'!$A$2:$R$270,2)</f>
        <v>Bangers and Smash</v>
      </c>
      <c r="E41" s="2" t="s">
        <v>5</v>
      </c>
      <c r="F41" s="2">
        <f t="shared" si="1"/>
        <v>39</v>
      </c>
      <c r="G41" t="str">
        <f t="shared" si="1"/>
        <v>Social</v>
      </c>
      <c r="H41" s="5">
        <v>246</v>
      </c>
      <c r="I41" t="str">
        <f>VLOOKUP(H41,'[1]Team Listing'!$A$2:$R$270,2)</f>
        <v>The Glenrowan Geese</v>
      </c>
      <c r="J41" s="6">
        <v>80</v>
      </c>
      <c r="K41" s="7" t="s">
        <v>10</v>
      </c>
    </row>
    <row r="42" spans="1:11" x14ac:dyDescent="0.25">
      <c r="A42" s="2">
        <v>40</v>
      </c>
      <c r="B42" t="str">
        <f>VLOOKUP(C42,'[1]Team Listing'!$A$2:$R$250,3)</f>
        <v>Social</v>
      </c>
      <c r="C42" s="5">
        <v>241</v>
      </c>
      <c r="D42" t="str">
        <f>VLOOKUP(C42,'[1]Team Listing'!$A$2:$R$270,2)</f>
        <v>The Beer Bandits</v>
      </c>
      <c r="E42" s="2" t="s">
        <v>5</v>
      </c>
      <c r="F42" s="2">
        <f t="shared" si="1"/>
        <v>40</v>
      </c>
      <c r="G42" t="str">
        <f t="shared" si="1"/>
        <v>Social</v>
      </c>
      <c r="H42" s="5">
        <v>226</v>
      </c>
      <c r="I42" t="str">
        <f>VLOOKUP(H42,'[1]Team Listing'!$A$2:$R$270,2)</f>
        <v>Run for Rum</v>
      </c>
      <c r="J42" s="6">
        <v>70</v>
      </c>
      <c r="K42" s="7" t="s">
        <v>10</v>
      </c>
    </row>
    <row r="43" spans="1:11" x14ac:dyDescent="0.25">
      <c r="A43" s="2">
        <v>41</v>
      </c>
      <c r="B43" t="str">
        <f>VLOOKUP(C43,'[1]Team Listing'!$A$2:$R$250,3)</f>
        <v>Social</v>
      </c>
      <c r="C43" s="5">
        <v>227</v>
      </c>
      <c r="D43" t="str">
        <f>VLOOKUP(C43,'[1]Team Listing'!$A$2:$R$270,2)</f>
        <v>Sandpaper Bandits</v>
      </c>
      <c r="E43" s="2" t="s">
        <v>5</v>
      </c>
      <c r="F43" s="2">
        <f t="shared" si="1"/>
        <v>41</v>
      </c>
      <c r="G43" t="str">
        <f t="shared" si="1"/>
        <v>Social</v>
      </c>
      <c r="H43" s="5">
        <v>193</v>
      </c>
      <c r="I43" t="str">
        <f>VLOOKUP(H43,'[1]Team Listing'!$A$2:$R$270,2)</f>
        <v>DCL Bulls</v>
      </c>
      <c r="J43" s="6">
        <v>78</v>
      </c>
      <c r="K43" s="7" t="s">
        <v>10</v>
      </c>
    </row>
    <row r="44" spans="1:11" x14ac:dyDescent="0.25">
      <c r="A44" s="2">
        <v>42</v>
      </c>
      <c r="B44" t="str">
        <f>VLOOKUP(C44,'[1]Team Listing'!$A$2:$R$250,3)</f>
        <v>Social</v>
      </c>
      <c r="C44" s="5">
        <v>184</v>
      </c>
      <c r="D44" t="str">
        <f>VLOOKUP(C44,'[1]Team Listing'!$A$2:$R$270,2)</f>
        <v>Bunch of Carnts</v>
      </c>
      <c r="E44" s="2" t="s">
        <v>5</v>
      </c>
      <c r="F44" s="2">
        <f t="shared" si="1"/>
        <v>42</v>
      </c>
      <c r="G44" t="str">
        <f t="shared" si="1"/>
        <v>Social</v>
      </c>
      <c r="H44" s="5">
        <v>236</v>
      </c>
      <c r="I44" t="str">
        <f>VLOOKUP(H44,'[1]Team Listing'!$A$2:$R$270,2)</f>
        <v>Stumped &amp; Smashed</v>
      </c>
      <c r="J44" s="6">
        <v>62</v>
      </c>
      <c r="K44" s="7" t="s">
        <v>10</v>
      </c>
    </row>
    <row r="45" spans="1:11" x14ac:dyDescent="0.25">
      <c r="A45" s="2">
        <v>43</v>
      </c>
      <c r="B45" t="str">
        <f>VLOOKUP(C45,'[1]Team Listing'!$A$2:$R$250,3)</f>
        <v>Social</v>
      </c>
      <c r="C45" s="5">
        <v>243</v>
      </c>
      <c r="D45" t="str">
        <f>VLOOKUP(C45,'[1]Team Listing'!$A$2:$R$270,2)</f>
        <v>The Claytons</v>
      </c>
      <c r="E45" s="2" t="s">
        <v>5</v>
      </c>
      <c r="F45" s="2">
        <f t="shared" si="1"/>
        <v>43</v>
      </c>
      <c r="G45" t="str">
        <f t="shared" si="1"/>
        <v>Social</v>
      </c>
      <c r="H45" s="5">
        <v>215</v>
      </c>
      <c r="I45" t="str">
        <f>VLOOKUP(H45,'[1]Team Listing'!$A$2:$R$270,2)</f>
        <v>Mad Men Bad Babes</v>
      </c>
      <c r="J45" s="6">
        <v>75</v>
      </c>
      <c r="K45" s="7" t="s">
        <v>10</v>
      </c>
    </row>
    <row r="46" spans="1:11" x14ac:dyDescent="0.25">
      <c r="A46" s="2">
        <v>44</v>
      </c>
      <c r="B46" t="str">
        <f>VLOOKUP(C46,'[1]Team Listing'!$A$2:$R$250,3)</f>
        <v>Social</v>
      </c>
      <c r="C46" s="5">
        <v>252</v>
      </c>
      <c r="D46" t="str">
        <f>VLOOKUP(C46,'[1]Team Listing'!$A$2:$R$270,2)</f>
        <v>Tinnies &amp; Beer</v>
      </c>
      <c r="E46" s="2" t="s">
        <v>5</v>
      </c>
      <c r="F46" s="2">
        <f t="shared" si="1"/>
        <v>44</v>
      </c>
      <c r="G46" t="str">
        <f t="shared" si="1"/>
        <v>Social</v>
      </c>
      <c r="H46" s="5">
        <v>213</v>
      </c>
      <c r="I46" t="str">
        <f>VLOOKUP(H46,'[1]Team Listing'!$A$2:$R$270,2)</f>
        <v>Logistics Allsorts</v>
      </c>
      <c r="J46" s="6">
        <v>37</v>
      </c>
      <c r="K46" s="7" t="s">
        <v>10</v>
      </c>
    </row>
    <row r="47" spans="1:11" x14ac:dyDescent="0.25">
      <c r="A47" s="2">
        <v>45</v>
      </c>
      <c r="B47" t="str">
        <f>VLOOKUP(C47,'[1]Team Listing'!$A$2:$R$250,3)</f>
        <v>Social</v>
      </c>
      <c r="C47" s="5">
        <v>205</v>
      </c>
      <c r="D47" t="str">
        <f>VLOOKUP(C47,'[1]Team Listing'!$A$2:$R$270,2)</f>
        <v>Hardly Hitters</v>
      </c>
      <c r="E47" s="2" t="s">
        <v>5</v>
      </c>
      <c r="F47" s="2">
        <f t="shared" si="1"/>
        <v>45</v>
      </c>
      <c r="G47" t="str">
        <f t="shared" si="1"/>
        <v>Social</v>
      </c>
      <c r="H47" s="5">
        <v>214</v>
      </c>
      <c r="I47" t="str">
        <f>VLOOKUP(H47,'[1]Team Listing'!$A$2:$R$270,2)</f>
        <v>Mad Hatta's</v>
      </c>
      <c r="J47" s="6">
        <v>30</v>
      </c>
      <c r="K47" s="7" t="s">
        <v>10</v>
      </c>
    </row>
    <row r="48" spans="1:11" x14ac:dyDescent="0.25">
      <c r="A48" s="2">
        <v>46</v>
      </c>
      <c r="B48" t="str">
        <f>VLOOKUP(C48,'[1]Team Listing'!$A$2:$R$250,3)</f>
        <v>Social</v>
      </c>
      <c r="C48" s="5">
        <v>185</v>
      </c>
      <c r="D48" t="str">
        <f>VLOOKUP(C48,'[1]Team Listing'!$A$2:$R$270,2)</f>
        <v>Bundy Mondy 2 Sundy</v>
      </c>
      <c r="E48" s="2" t="s">
        <v>5</v>
      </c>
      <c r="F48" s="2">
        <f t="shared" si="1"/>
        <v>46</v>
      </c>
      <c r="G48" t="str">
        <f t="shared" si="1"/>
        <v>Social</v>
      </c>
      <c r="H48" s="5">
        <v>231</v>
      </c>
      <c r="I48" t="str">
        <f>VLOOKUP(H48,'[1]Team Listing'!$A$2:$R$270,2)</f>
        <v>Silly Little Guys</v>
      </c>
      <c r="J48" s="6">
        <v>33</v>
      </c>
      <c r="K48" s="7" t="s">
        <v>10</v>
      </c>
    </row>
    <row r="49" spans="1:11" x14ac:dyDescent="0.25">
      <c r="A49" s="2">
        <v>47</v>
      </c>
      <c r="B49" t="str">
        <f>VLOOKUP(C49,'[1]Team Listing'!$A$2:$R$250,3)</f>
        <v>Social</v>
      </c>
      <c r="C49" s="5">
        <v>229</v>
      </c>
      <c r="D49" t="str">
        <f>VLOOKUP(C49,'[1]Team Listing'!$A$2:$R$270,2)</f>
        <v>Shamrock Schooner Skullers</v>
      </c>
      <c r="E49" s="2" t="s">
        <v>5</v>
      </c>
      <c r="F49" s="2">
        <f t="shared" si="1"/>
        <v>47</v>
      </c>
      <c r="G49" t="str">
        <f t="shared" si="1"/>
        <v>Social</v>
      </c>
      <c r="H49" s="5">
        <v>258</v>
      </c>
      <c r="I49" t="str">
        <f>VLOOKUP(H49,'[1]Team Listing'!$A$2:$R$270,2)</f>
        <v>Wasted Potential</v>
      </c>
      <c r="J49" s="6">
        <v>39</v>
      </c>
      <c r="K49" s="7" t="s">
        <v>10</v>
      </c>
    </row>
    <row r="50" spans="1:11" x14ac:dyDescent="0.25">
      <c r="A50" s="2">
        <v>48</v>
      </c>
      <c r="B50" t="str">
        <f>VLOOKUP(C50,'[1]Team Listing'!$A$2:$R$250,3)</f>
        <v>Social</v>
      </c>
      <c r="C50" s="5">
        <v>235</v>
      </c>
      <c r="D50" t="str">
        <f>VLOOKUP(C50,'[1]Team Listing'!$A$2:$R$270,2)</f>
        <v>Sticky Wickets</v>
      </c>
      <c r="E50" s="2" t="s">
        <v>5</v>
      </c>
      <c r="F50" s="2">
        <f t="shared" si="1"/>
        <v>48</v>
      </c>
      <c r="G50" t="str">
        <f t="shared" si="1"/>
        <v>Social</v>
      </c>
      <c r="H50" s="5">
        <v>207</v>
      </c>
      <c r="I50" t="str">
        <f>VLOOKUP(H50,'[1]Team Listing'!$A$2:$R$270,2)</f>
        <v>Hits N Missus</v>
      </c>
      <c r="J50" s="6">
        <v>61</v>
      </c>
      <c r="K50" s="7" t="s">
        <v>8</v>
      </c>
    </row>
    <row r="51" spans="1:11" x14ac:dyDescent="0.25">
      <c r="A51" s="2">
        <v>49</v>
      </c>
      <c r="B51" t="str">
        <f>VLOOKUP(C51,'[1]Team Listing'!$A$2:$R$250,3)</f>
        <v>Social</v>
      </c>
      <c r="C51" s="5">
        <v>211</v>
      </c>
      <c r="D51" t="str">
        <f>VLOOKUP(C51,'[1]Team Listing'!$A$2:$R$270,2)</f>
        <v>Johhny Mac's 11</v>
      </c>
      <c r="E51" s="2" t="s">
        <v>5</v>
      </c>
      <c r="F51" s="2">
        <f t="shared" si="1"/>
        <v>49</v>
      </c>
      <c r="G51" t="str">
        <f t="shared" si="1"/>
        <v>Social</v>
      </c>
      <c r="H51" s="5">
        <v>174</v>
      </c>
      <c r="I51" t="str">
        <f>VLOOKUP(H51,'[1]Team Listing'!$A$2:$R$270,2)</f>
        <v>Bated Swing Kings</v>
      </c>
      <c r="J51" s="6">
        <v>71</v>
      </c>
      <c r="K51" s="7" t="s">
        <v>8</v>
      </c>
    </row>
    <row r="52" spans="1:11" x14ac:dyDescent="0.25">
      <c r="A52" s="2">
        <v>50</v>
      </c>
      <c r="B52" t="str">
        <f>VLOOKUP(C52,'[1]Team Listing'!$A$2:$R$250,3)</f>
        <v>Social</v>
      </c>
      <c r="C52" s="5">
        <v>232</v>
      </c>
      <c r="D52" t="str">
        <f>VLOOKUP(C52,'[1]Team Listing'!$A$2:$R$270,2)</f>
        <v>Sip and Hit</v>
      </c>
      <c r="E52" s="2" t="s">
        <v>5</v>
      </c>
      <c r="F52" s="2">
        <f t="shared" si="1"/>
        <v>50</v>
      </c>
      <c r="G52" t="str">
        <f t="shared" si="1"/>
        <v>Social</v>
      </c>
      <c r="H52" s="5">
        <v>255</v>
      </c>
      <c r="I52" t="str">
        <f>VLOOKUP(H52,'[1]Team Listing'!$A$2:$R$270,2)</f>
        <v>Unbeerlievable</v>
      </c>
      <c r="J52" s="6">
        <v>47</v>
      </c>
      <c r="K52" s="7" t="s">
        <v>8</v>
      </c>
    </row>
    <row r="53" spans="1:11" x14ac:dyDescent="0.25">
      <c r="A53" s="2">
        <v>51</v>
      </c>
      <c r="B53" t="str">
        <f>VLOOKUP(C53,'[1]Team Listing'!$A$2:$R$250,3)</f>
        <v>Social</v>
      </c>
      <c r="C53" s="5">
        <v>247</v>
      </c>
      <c r="D53" t="str">
        <f>VLOOKUP(C53,'[1]Team Listing'!$A$2:$R$270,2)</f>
        <v>The Grogboggers</v>
      </c>
      <c r="E53" s="2" t="s">
        <v>5</v>
      </c>
      <c r="F53" s="2">
        <f t="shared" si="1"/>
        <v>51</v>
      </c>
      <c r="G53" t="str">
        <f t="shared" si="1"/>
        <v>Social</v>
      </c>
      <c r="H53" s="5">
        <v>195</v>
      </c>
      <c r="I53" t="str">
        <f>VLOOKUP(H53,'[1]Team Listing'!$A$2:$R$270,2)</f>
        <v>Dropped It Like It's Hot</v>
      </c>
      <c r="J53" s="6">
        <v>52</v>
      </c>
      <c r="K53" s="7" t="s">
        <v>8</v>
      </c>
    </row>
    <row r="54" spans="1:11" x14ac:dyDescent="0.25">
      <c r="A54" s="2">
        <v>52</v>
      </c>
      <c r="B54" t="str">
        <f>VLOOKUP(C54,'[1]Team Listing'!$A$2:$R$250,3)</f>
        <v>Social</v>
      </c>
      <c r="C54" s="5">
        <v>171</v>
      </c>
      <c r="D54" t="str">
        <f>VLOOKUP(C54,'[1]Team Listing'!$A$2:$R$270,2)</f>
        <v>Ando's Duckwitts</v>
      </c>
      <c r="E54" s="2" t="s">
        <v>5</v>
      </c>
      <c r="F54" s="2">
        <f t="shared" si="1"/>
        <v>52</v>
      </c>
      <c r="G54" t="str">
        <f t="shared" si="1"/>
        <v>Social</v>
      </c>
      <c r="H54" s="5">
        <v>219</v>
      </c>
      <c r="I54" t="str">
        <f>VLOOKUP(H54,'[1]Team Listing'!$A$2:$R$270,2)</f>
        <v>One Pump Chumps</v>
      </c>
      <c r="J54" s="6">
        <v>22</v>
      </c>
      <c r="K54" s="7" t="s">
        <v>8</v>
      </c>
    </row>
    <row r="55" spans="1:11" x14ac:dyDescent="0.25">
      <c r="A55" s="2">
        <v>53</v>
      </c>
      <c r="B55" t="str">
        <f>VLOOKUP(C55,'[1]Team Listing'!$A$2:$R$250,3)</f>
        <v>Social</v>
      </c>
      <c r="C55" s="5">
        <v>218</v>
      </c>
      <c r="D55" t="str">
        <f>VLOOKUP(C55,'[1]Team Listing'!$A$2:$R$270,2)</f>
        <v>Off In Church</v>
      </c>
      <c r="E55" s="2" t="s">
        <v>5</v>
      </c>
      <c r="F55" s="2">
        <f t="shared" si="1"/>
        <v>53</v>
      </c>
      <c r="G55" t="str">
        <f t="shared" si="1"/>
        <v>Social</v>
      </c>
      <c r="H55" s="5">
        <v>179</v>
      </c>
      <c r="I55" t="str">
        <f>VLOOKUP(H55,'[1]Team Listing'!$A$2:$R$270,2)</f>
        <v>Bowl Jobs</v>
      </c>
      <c r="J55" s="6">
        <v>37</v>
      </c>
      <c r="K55" s="7" t="s">
        <v>8</v>
      </c>
    </row>
    <row r="56" spans="1:11" x14ac:dyDescent="0.25">
      <c r="A56" s="2">
        <v>54</v>
      </c>
      <c r="B56" t="str">
        <f>VLOOKUP(C56,'[1]Team Listing'!$A$2:$R$250,3)</f>
        <v>Social</v>
      </c>
      <c r="C56" s="5">
        <v>203</v>
      </c>
      <c r="D56" t="str">
        <f>VLOOKUP(C56,'[1]Team Listing'!$A$2:$R$270,2)</f>
        <v>G'orn Den</v>
      </c>
      <c r="E56" s="2" t="s">
        <v>5</v>
      </c>
      <c r="F56" s="2">
        <f t="shared" si="1"/>
        <v>54</v>
      </c>
      <c r="G56" t="str">
        <f t="shared" si="1"/>
        <v>Social</v>
      </c>
      <c r="H56" s="5">
        <v>196</v>
      </c>
      <c r="I56" t="str">
        <f>VLOOKUP(H56,'[1]Team Listing'!$A$2:$R$270,2)</f>
        <v>Duckeyed</v>
      </c>
      <c r="J56" s="6">
        <v>30</v>
      </c>
      <c r="K56" s="7" t="s">
        <v>8</v>
      </c>
    </row>
    <row r="57" spans="1:11" x14ac:dyDescent="0.25">
      <c r="A57" s="2">
        <v>55</v>
      </c>
      <c r="B57" t="str">
        <f>VLOOKUP(C57,'[1]Team Listing'!$A$2:$R$250,3)</f>
        <v>Social</v>
      </c>
      <c r="C57" s="5">
        <v>200</v>
      </c>
      <c r="D57" t="str">
        <f>VLOOKUP(C57,'[1]Team Listing'!$A$2:$R$270,2)</f>
        <v>Flat Biccy Bowlers</v>
      </c>
      <c r="E57" s="2" t="s">
        <v>5</v>
      </c>
      <c r="F57" s="2">
        <f t="shared" si="1"/>
        <v>55</v>
      </c>
      <c r="G57" t="str">
        <f t="shared" si="1"/>
        <v>Social</v>
      </c>
      <c r="H57" s="5">
        <v>189</v>
      </c>
      <c r="I57" t="str">
        <f>VLOOKUP(H57,'[1]Team Listing'!$A$2:$R$270,2)</f>
        <v>Cowboy Gardeners</v>
      </c>
      <c r="J57" s="6">
        <v>33</v>
      </c>
      <c r="K57" s="7" t="s">
        <v>8</v>
      </c>
    </row>
    <row r="58" spans="1:11" x14ac:dyDescent="0.25">
      <c r="A58" s="2">
        <v>56</v>
      </c>
      <c r="B58" t="str">
        <f>VLOOKUP(C58,'[1]Team Listing'!$A$2:$R$250,3)</f>
        <v>Social</v>
      </c>
      <c r="C58" s="5">
        <v>198</v>
      </c>
      <c r="D58" t="str">
        <f>VLOOKUP(C58,'[1]Team Listing'!$A$2:$R$270,2)</f>
        <v>Fairdrinkem</v>
      </c>
      <c r="E58" s="2" t="s">
        <v>5</v>
      </c>
      <c r="F58" s="2">
        <f t="shared" si="1"/>
        <v>56</v>
      </c>
      <c r="G58" t="str">
        <f t="shared" si="1"/>
        <v>Social</v>
      </c>
      <c r="H58" s="5">
        <v>249</v>
      </c>
      <c r="I58" t="str">
        <f>VLOOKUP(H58,'[1]Team Listing'!$A$2:$R$270,2)</f>
        <v>The Smoko Strikers</v>
      </c>
      <c r="J58" s="6">
        <v>39</v>
      </c>
      <c r="K58" s="7" t="s">
        <v>8</v>
      </c>
    </row>
    <row r="59" spans="1:11" x14ac:dyDescent="0.25">
      <c r="A59" s="2">
        <v>57</v>
      </c>
      <c r="B59" t="str">
        <f>VLOOKUP(C59,'[1]Team Listing'!$A$2:$R$250,3)</f>
        <v>Social</v>
      </c>
      <c r="C59" s="5">
        <v>263</v>
      </c>
      <c r="D59" t="str">
        <f>VLOOKUP(C59,'[1]Team Listing'!$A$2:$R$270,2)</f>
        <v>Woodstock Wicket Wackers</v>
      </c>
      <c r="E59" s="2" t="s">
        <v>5</v>
      </c>
      <c r="F59" s="2">
        <f t="shared" si="1"/>
        <v>57</v>
      </c>
      <c r="G59" t="str">
        <f t="shared" si="1"/>
        <v>Social</v>
      </c>
      <c r="H59" s="5">
        <v>217</v>
      </c>
      <c r="I59" t="str">
        <f>VLOOKUP(H59,'[1]Team Listing'!$A$2:$R$270,2)</f>
        <v>Muttley Crue</v>
      </c>
      <c r="J59" s="6">
        <v>38</v>
      </c>
      <c r="K59" s="7" t="s">
        <v>8</v>
      </c>
    </row>
    <row r="60" spans="1:11" x14ac:dyDescent="0.25">
      <c r="A60" s="2">
        <v>58</v>
      </c>
      <c r="B60" t="str">
        <f>VLOOKUP(C60,'[1]Team Listing'!$A$2:$R$250,3)</f>
        <v>Social</v>
      </c>
      <c r="C60" s="5">
        <v>251</v>
      </c>
      <c r="D60" t="str">
        <f>VLOOKUP(C60,'[1]Team Listing'!$A$2:$R$270,2)</f>
        <v>Thorleys Troopers</v>
      </c>
      <c r="E60" s="2" t="s">
        <v>5</v>
      </c>
      <c r="F60" s="2">
        <f t="shared" si="1"/>
        <v>58</v>
      </c>
      <c r="G60" t="str">
        <f t="shared" si="1"/>
        <v>Social</v>
      </c>
      <c r="H60" s="5">
        <v>212</v>
      </c>
      <c r="I60" t="str">
        <f>VLOOKUP(H60,'[1]Team Listing'!$A$2:$R$270,2)</f>
        <v>Lamos 11</v>
      </c>
      <c r="J60" s="6">
        <v>3</v>
      </c>
      <c r="K60" s="7" t="s">
        <v>8</v>
      </c>
    </row>
    <row r="61" spans="1:11" x14ac:dyDescent="0.25">
      <c r="A61" s="2">
        <v>59</v>
      </c>
      <c r="B61" t="str">
        <f>VLOOKUP(C61,'[1]Team Listing'!$A$2:$R$250,3)</f>
        <v>Social</v>
      </c>
      <c r="C61" s="5">
        <v>204</v>
      </c>
      <c r="D61" t="str">
        <f>VLOOKUP(C61,'[1]Team Listing'!$A$2:$R$270,2)</f>
        <v>Got the Runs</v>
      </c>
      <c r="E61" s="2" t="s">
        <v>5</v>
      </c>
      <c r="F61" s="2">
        <f t="shared" si="1"/>
        <v>59</v>
      </c>
      <c r="G61" t="str">
        <f t="shared" si="1"/>
        <v>Social</v>
      </c>
      <c r="H61" s="5">
        <v>181</v>
      </c>
      <c r="I61" t="str">
        <f>VLOOKUP(H61,'[1]Team Listing'!$A$2:$R$270,2)</f>
        <v>Bowljobs Team 2</v>
      </c>
      <c r="J61" s="6">
        <v>14</v>
      </c>
      <c r="K61" s="7" t="s">
        <v>8</v>
      </c>
    </row>
    <row r="62" spans="1:11" x14ac:dyDescent="0.25">
      <c r="A62" s="2">
        <v>60</v>
      </c>
      <c r="B62" t="str">
        <f>VLOOKUP(C62,'[1]Team Listing'!$A$2:$R$250,3)</f>
        <v>Social</v>
      </c>
      <c r="C62" s="5">
        <v>194</v>
      </c>
      <c r="D62" t="str">
        <f>VLOOKUP(C62,'[1]Team Listing'!$A$2:$R$270,2)</f>
        <v>Dots Lot</v>
      </c>
      <c r="E62" s="2" t="s">
        <v>5</v>
      </c>
      <c r="F62" s="2">
        <f t="shared" si="1"/>
        <v>60</v>
      </c>
      <c r="G62" t="str">
        <f t="shared" si="1"/>
        <v>Social</v>
      </c>
      <c r="H62" s="5">
        <v>233</v>
      </c>
      <c r="I62" t="str">
        <f>VLOOKUP(H62,'[1]Team Listing'!$A$2:$R$270,2)</f>
        <v>Sip n Swing</v>
      </c>
      <c r="J62" s="6">
        <v>76</v>
      </c>
      <c r="K62" s="7" t="s">
        <v>11</v>
      </c>
    </row>
    <row r="63" spans="1:11" x14ac:dyDescent="0.25">
      <c r="A63" s="2">
        <v>61</v>
      </c>
      <c r="B63" t="str">
        <f>VLOOKUP(C63,'[1]Team Listing'!$A$2:$R$250,3)</f>
        <v>Social</v>
      </c>
      <c r="C63" s="5">
        <v>206</v>
      </c>
      <c r="D63" t="str">
        <f>VLOOKUP(C63,'[1]Team Listing'!$A$2:$R$270,2)</f>
        <v>Hightailed Heifers</v>
      </c>
      <c r="E63" s="2" t="s">
        <v>5</v>
      </c>
      <c r="F63" s="2">
        <f t="shared" si="1"/>
        <v>61</v>
      </c>
      <c r="G63" t="str">
        <f t="shared" si="1"/>
        <v>Social</v>
      </c>
      <c r="H63" s="5">
        <v>172</v>
      </c>
      <c r="I63" t="str">
        <f>VLOOKUP(H63,'[1]Team Listing'!$A$2:$R$270,2)</f>
        <v>Ball Busters</v>
      </c>
      <c r="J63" s="6">
        <v>71</v>
      </c>
      <c r="K63" s="7" t="s">
        <v>11</v>
      </c>
    </row>
    <row r="64" spans="1:11" x14ac:dyDescent="0.25">
      <c r="A64" s="2">
        <v>62</v>
      </c>
      <c r="B64" t="str">
        <f>VLOOKUP(C64,'[1]Team Listing'!$A$2:$R$250,3)</f>
        <v>Social</v>
      </c>
      <c r="C64" s="5">
        <v>265</v>
      </c>
      <c r="D64" t="str">
        <f>VLOOKUP(C64,'[1]Team Listing'!$A$2:$R$270,2)</f>
        <v>Ruff Nutz</v>
      </c>
      <c r="E64" s="2" t="s">
        <v>5</v>
      </c>
      <c r="F64" s="2">
        <f t="shared" si="1"/>
        <v>62</v>
      </c>
      <c r="G64" t="str">
        <f t="shared" si="1"/>
        <v>Social</v>
      </c>
      <c r="H64" s="5">
        <v>182</v>
      </c>
      <c r="I64" t="str">
        <f>VLOOKUP(H64,'[1]Team Listing'!$A$2:$R$270,2)</f>
        <v>Bratz with Bats</v>
      </c>
      <c r="J64" s="6">
        <v>61</v>
      </c>
      <c r="K64" s="7" t="s">
        <v>11</v>
      </c>
    </row>
    <row r="65" spans="1:11" x14ac:dyDescent="0.25">
      <c r="A65" s="2">
        <v>63</v>
      </c>
      <c r="B65" t="str">
        <f>VLOOKUP(C65,'[1]Team Listing'!$A$2:$R$250,3)</f>
        <v>Social</v>
      </c>
      <c r="C65" s="5">
        <v>253</v>
      </c>
      <c r="D65" t="str">
        <f>VLOOKUP(C65,'[1]Team Listing'!$A$2:$R$270,2)</f>
        <v>Tridanjy Troglodytes</v>
      </c>
      <c r="E65" s="2" t="s">
        <v>5</v>
      </c>
      <c r="F65" s="2">
        <f t="shared" si="1"/>
        <v>63</v>
      </c>
      <c r="G65" t="str">
        <f t="shared" si="1"/>
        <v>Social</v>
      </c>
      <c r="H65" s="5">
        <v>257</v>
      </c>
      <c r="I65" t="str">
        <f>VLOOKUP(H65,'[1]Team Listing'!$A$2:$R$270,2)</f>
        <v>Warnie's Angels</v>
      </c>
      <c r="J65" s="6">
        <v>59</v>
      </c>
      <c r="K65" s="7" t="s">
        <v>11</v>
      </c>
    </row>
    <row r="66" spans="1:11" x14ac:dyDescent="0.25">
      <c r="A66" s="2">
        <v>64</v>
      </c>
      <c r="B66" t="str">
        <f>VLOOKUP(C66,'[1]Team Listing'!$A$2:$R$250,3)</f>
        <v>Social</v>
      </c>
      <c r="C66" s="5">
        <v>202</v>
      </c>
      <c r="D66" t="str">
        <f>VLOOKUP(C66,'[1]Team Listing'!$A$2:$R$270,2)</f>
        <v>Good Thanks 6 Rums</v>
      </c>
      <c r="E66" s="2" t="s">
        <v>5</v>
      </c>
      <c r="F66" s="2">
        <f t="shared" si="1"/>
        <v>64</v>
      </c>
      <c r="G66" t="str">
        <f t="shared" si="1"/>
        <v>Social</v>
      </c>
      <c r="H66" s="5">
        <v>186</v>
      </c>
      <c r="I66" t="str">
        <f>VLOOKUP(H66,'[1]Team Listing'!$A$2:$R$270,2)</f>
        <v>Burdekin Blokes &amp; Boats</v>
      </c>
      <c r="J66" s="6">
        <v>47</v>
      </c>
      <c r="K66" s="7" t="s">
        <v>11</v>
      </c>
    </row>
    <row r="67" spans="1:11" x14ac:dyDescent="0.25">
      <c r="A67" s="2">
        <v>65</v>
      </c>
      <c r="B67" t="str">
        <f>VLOOKUP(C67,'[1]Team Listing'!$A$2:$R$250,3)</f>
        <v>Social</v>
      </c>
      <c r="C67" s="5">
        <v>260</v>
      </c>
      <c r="D67" t="str">
        <f>VLOOKUP(C67,'[1]Team Listing'!$A$2:$R$270,2)</f>
        <v>Wicket Carnts</v>
      </c>
      <c r="E67" s="2" t="s">
        <v>5</v>
      </c>
      <c r="F67" s="2">
        <f t="shared" ref="F67:G103" si="2">A67</f>
        <v>65</v>
      </c>
      <c r="G67" t="str">
        <f t="shared" si="2"/>
        <v>Social</v>
      </c>
      <c r="H67" s="5">
        <v>192</v>
      </c>
      <c r="I67" t="str">
        <f>VLOOKUP(H67,'[1]Team Listing'!$A$2:$R$270,2)</f>
        <v>Cunning Stunts</v>
      </c>
      <c r="J67" s="6">
        <v>37</v>
      </c>
      <c r="K67" s="7" t="s">
        <v>11</v>
      </c>
    </row>
    <row r="68" spans="1:11" x14ac:dyDescent="0.25">
      <c r="A68" s="2">
        <v>66</v>
      </c>
      <c r="B68" t="str">
        <f>VLOOKUP(C68,'[1]Team Listing'!$A$2:$R$250,3)</f>
        <v>Social</v>
      </c>
      <c r="C68" s="5">
        <v>190</v>
      </c>
      <c r="D68" t="str">
        <f>VLOOKUP(C68,'[1]Team Listing'!$A$2:$R$270,2)</f>
        <v>Crazier Graziers</v>
      </c>
      <c r="E68" s="2" t="s">
        <v>5</v>
      </c>
      <c r="F68" s="2">
        <f t="shared" si="2"/>
        <v>66</v>
      </c>
      <c r="G68" t="str">
        <f t="shared" si="2"/>
        <v>Social</v>
      </c>
      <c r="H68" s="5">
        <v>178</v>
      </c>
      <c r="I68" t="str">
        <f>VLOOKUP(H68,'[1]Team Listing'!$A$2:$R$270,2)</f>
        <v>Bobawaba Boys</v>
      </c>
      <c r="J68" s="6">
        <v>30</v>
      </c>
      <c r="K68" s="7" t="s">
        <v>11</v>
      </c>
    </row>
    <row r="69" spans="1:11" x14ac:dyDescent="0.25">
      <c r="A69" s="2">
        <v>67</v>
      </c>
      <c r="B69" t="str">
        <f>VLOOKUP(C69,'[1]Team Listing'!$A$2:$R$250,3)</f>
        <v>Social</v>
      </c>
      <c r="C69" s="5">
        <v>239</v>
      </c>
      <c r="D69" t="str">
        <f>VLOOKUP(C69,'[1]Team Listing'!$A$2:$R$270,2)</f>
        <v>Tequila Sheilas</v>
      </c>
      <c r="E69" s="2" t="s">
        <v>5</v>
      </c>
      <c r="F69" s="2">
        <f t="shared" si="2"/>
        <v>67</v>
      </c>
      <c r="G69" t="str">
        <f t="shared" si="2"/>
        <v>Social</v>
      </c>
      <c r="H69" s="5">
        <v>256</v>
      </c>
      <c r="I69" t="str">
        <f>VLOOKUP(H69,'[1]Team Listing'!$A$2:$R$270,2)</f>
        <v>Wackin' Tinniez</v>
      </c>
      <c r="J69" s="6">
        <v>33</v>
      </c>
      <c r="K69" s="7" t="s">
        <v>11</v>
      </c>
    </row>
    <row r="70" spans="1:11" x14ac:dyDescent="0.25">
      <c r="A70" s="2">
        <v>68</v>
      </c>
      <c r="B70" t="str">
        <f>VLOOKUP(C70,'[1]Team Listing'!$A$2:$R$250,3)</f>
        <v>Social</v>
      </c>
      <c r="C70" s="5">
        <v>245</v>
      </c>
      <c r="D70" t="str">
        <f>VLOOKUP(C70,'[1]Team Listing'!$A$2:$R$270,2)</f>
        <v>The Filthy Animals</v>
      </c>
      <c r="E70" s="2" t="s">
        <v>5</v>
      </c>
      <c r="F70" s="2">
        <f t="shared" si="2"/>
        <v>68</v>
      </c>
      <c r="G70" t="str">
        <f t="shared" si="2"/>
        <v>Social</v>
      </c>
      <c r="H70" s="5">
        <v>264</v>
      </c>
      <c r="I70" t="str">
        <f>VLOOKUP(H70,'[1]Team Listing'!$A$2:$R$270,2)</f>
        <v>Wulguru Steel Weekenders</v>
      </c>
      <c r="J70" s="6">
        <v>39</v>
      </c>
      <c r="K70" s="7" t="s">
        <v>11</v>
      </c>
    </row>
    <row r="71" spans="1:11" x14ac:dyDescent="0.25">
      <c r="A71" s="2">
        <v>69</v>
      </c>
      <c r="B71" t="str">
        <f>VLOOKUP(C71,'[1]Team Listing'!$A$2:$R$250,3)</f>
        <v>Social</v>
      </c>
      <c r="C71" s="5">
        <v>180</v>
      </c>
      <c r="D71" t="str">
        <f>VLOOKUP(C71,'[1]Team Listing'!$A$2:$R$270,2)</f>
        <v>Bowled &amp; Beautiful</v>
      </c>
      <c r="E71" s="2" t="s">
        <v>5</v>
      </c>
      <c r="F71" s="2">
        <f t="shared" si="2"/>
        <v>69</v>
      </c>
      <c r="G71" t="str">
        <f t="shared" si="2"/>
        <v>Social</v>
      </c>
      <c r="H71" s="5">
        <v>224</v>
      </c>
      <c r="I71" t="str">
        <f>VLOOKUP(H71,'[1]Team Listing'!$A$2:$R$270,2)</f>
        <v>Reid River Rats</v>
      </c>
      <c r="J71" s="6">
        <v>38</v>
      </c>
      <c r="K71" s="7" t="s">
        <v>11</v>
      </c>
    </row>
    <row r="72" spans="1:11" x14ac:dyDescent="0.25">
      <c r="A72" s="2">
        <v>70</v>
      </c>
      <c r="B72" t="str">
        <f>VLOOKUP(C72,'[1]Team Listing'!$A$2:$R$250,3)</f>
        <v>Social</v>
      </c>
      <c r="C72" s="5">
        <v>234</v>
      </c>
      <c r="D72" t="str">
        <f>VLOOKUP(C72,'[1]Team Listing'!$A$2:$R$270,2)</f>
        <v>Sons of Pitches</v>
      </c>
      <c r="E72" s="2" t="s">
        <v>5</v>
      </c>
      <c r="F72" s="2">
        <f t="shared" si="2"/>
        <v>70</v>
      </c>
      <c r="G72" t="str">
        <f t="shared" si="2"/>
        <v>Social</v>
      </c>
      <c r="H72" s="5">
        <v>244</v>
      </c>
      <c r="I72" t="str">
        <f>VLOOKUP(H72,'[1]Team Listing'!$A$2:$R$270,2)</f>
        <v>The Duck Hunters</v>
      </c>
      <c r="J72" s="6">
        <v>22</v>
      </c>
      <c r="K72" s="7" t="s">
        <v>11</v>
      </c>
    </row>
    <row r="73" spans="1:11" x14ac:dyDescent="0.25">
      <c r="A73" s="2">
        <v>71</v>
      </c>
      <c r="B73" t="str">
        <f>VLOOKUP(C73,'[1]Team Listing'!$A$2:$R$250,3)</f>
        <v>Social</v>
      </c>
      <c r="C73" s="5">
        <v>208</v>
      </c>
      <c r="D73" t="str">
        <f>VLOOKUP(C73,'[1]Team Listing'!$A$2:$R$270,2)</f>
        <v>Humpty Stumpedies</v>
      </c>
      <c r="E73" s="2" t="s">
        <v>5</v>
      </c>
      <c r="F73" s="2">
        <f t="shared" si="2"/>
        <v>71</v>
      </c>
      <c r="G73" t="str">
        <f t="shared" si="2"/>
        <v>Social</v>
      </c>
      <c r="H73" s="5">
        <v>199</v>
      </c>
      <c r="I73" t="str">
        <f>VLOOKUP(H73,'[1]Team Listing'!$A$2:$R$270,2)</f>
        <v>Fatbats</v>
      </c>
      <c r="J73" s="6">
        <v>14</v>
      </c>
      <c r="K73" s="7" t="s">
        <v>11</v>
      </c>
    </row>
    <row r="74" spans="1:11" x14ac:dyDescent="0.25">
      <c r="A74" s="2">
        <v>72</v>
      </c>
      <c r="B74" t="str">
        <f>VLOOKUP(C74,'[1]Team Listing'!$A$2:$R$250,3)</f>
        <v>Social</v>
      </c>
      <c r="C74" s="5">
        <v>250</v>
      </c>
      <c r="D74" t="str">
        <f>VLOOKUP(C74,'[1]Team Listing'!$A$2:$R$270,2)</f>
        <v>The Throbbing Gristles</v>
      </c>
      <c r="E74" s="2" t="s">
        <v>5</v>
      </c>
      <c r="F74" s="2">
        <f t="shared" si="2"/>
        <v>72</v>
      </c>
      <c r="G74" t="str">
        <f t="shared" si="2"/>
        <v>Social</v>
      </c>
      <c r="H74" s="5">
        <v>238</v>
      </c>
      <c r="I74" t="str">
        <f>VLOOKUP(H74,'[1]Team Listing'!$A$2:$R$270,2)</f>
        <v>TCG Piss Wrecks</v>
      </c>
      <c r="J74" s="6">
        <v>65</v>
      </c>
      <c r="K74" s="7" t="s">
        <v>11</v>
      </c>
    </row>
    <row r="75" spans="1:11" x14ac:dyDescent="0.25">
      <c r="A75" s="2">
        <v>73</v>
      </c>
      <c r="B75" t="str">
        <f>VLOOKUP(C75,'[1]Team Listing'!$A$2:$R$250,3)</f>
        <v>Social</v>
      </c>
      <c r="C75" s="5">
        <v>220</v>
      </c>
      <c r="D75" t="str">
        <f>VLOOKUP(C75,'[1]Team Listing'!$A$2:$R$270,2)</f>
        <v>Piss Ups &amp; Pass Outs</v>
      </c>
      <c r="E75" s="2" t="s">
        <v>5</v>
      </c>
      <c r="F75" s="2">
        <f t="shared" si="2"/>
        <v>73</v>
      </c>
      <c r="G75" t="str">
        <f t="shared" si="2"/>
        <v>Social</v>
      </c>
      <c r="H75" s="5">
        <v>268</v>
      </c>
      <c r="I75" t="str">
        <f>VLOOKUP(H75,'[1]Team Listing'!$A$2:$R$270,2)</f>
        <v>To be advised</v>
      </c>
      <c r="J75" s="6">
        <v>32</v>
      </c>
      <c r="K75" s="7" t="s">
        <v>11</v>
      </c>
    </row>
    <row r="76" spans="1:11" x14ac:dyDescent="0.25">
      <c r="A76" s="2">
        <v>74</v>
      </c>
      <c r="B76" t="str">
        <f>VLOOKUP(C76,'[1]Team Listing'!$A$2:$R$250,3)</f>
        <v>B2</v>
      </c>
      <c r="C76" s="5">
        <v>95</v>
      </c>
      <c r="D76" t="str">
        <f>VLOOKUP(C76,'[1]Team Listing'!$A$2:$R$270,2)</f>
        <v>No Shows</v>
      </c>
      <c r="E76" s="2" t="s">
        <v>5</v>
      </c>
      <c r="F76" s="2">
        <f t="shared" si="2"/>
        <v>74</v>
      </c>
      <c r="G76" t="str">
        <f t="shared" si="2"/>
        <v>B2</v>
      </c>
      <c r="H76" s="5">
        <v>73</v>
      </c>
      <c r="I76" t="str">
        <f>VLOOKUP(H76,'[1]Team Listing'!$A$2:$R$270,2)</f>
        <v>Hit 'N' Split</v>
      </c>
      <c r="J76" s="6">
        <v>81</v>
      </c>
      <c r="K76" s="7" t="s">
        <v>10</v>
      </c>
    </row>
    <row r="77" spans="1:11" x14ac:dyDescent="0.25">
      <c r="A77" s="2">
        <v>75</v>
      </c>
      <c r="B77" t="str">
        <f>VLOOKUP(C77,'[1]Team Listing'!$A$2:$R$250,3)</f>
        <v>B2</v>
      </c>
      <c r="C77" s="5">
        <v>105</v>
      </c>
      <c r="D77" t="str">
        <f>VLOOKUP(C77,'[1]Team Listing'!$A$2:$R$270,2)</f>
        <v>Salisbury Boys XI</v>
      </c>
      <c r="E77" s="2" t="s">
        <v>5</v>
      </c>
      <c r="F77" s="2">
        <f t="shared" si="2"/>
        <v>75</v>
      </c>
      <c r="G77" t="str">
        <f t="shared" si="2"/>
        <v>B2</v>
      </c>
      <c r="H77" s="5">
        <v>140</v>
      </c>
      <c r="I77" t="str">
        <f>VLOOKUP(H77,'[1]Team Listing'!$A$2:$R$270,2)</f>
        <v>XXXX Floor Beers</v>
      </c>
      <c r="J77" s="6">
        <v>68</v>
      </c>
      <c r="K77" s="7" t="s">
        <v>10</v>
      </c>
    </row>
    <row r="78" spans="1:11" x14ac:dyDescent="0.25">
      <c r="A78" s="2">
        <v>76</v>
      </c>
      <c r="B78" t="str">
        <f>VLOOKUP(C78,'[1]Team Listing'!$A$2:$R$250,3)</f>
        <v>B2</v>
      </c>
      <c r="C78" s="5">
        <v>113</v>
      </c>
      <c r="D78" t="str">
        <f>VLOOKUP(C78,'[1]Team Listing'!$A$2:$R$270,2)</f>
        <v>Swingers XI</v>
      </c>
      <c r="E78" s="2" t="s">
        <v>5</v>
      </c>
      <c r="F78" s="2">
        <f t="shared" si="2"/>
        <v>76</v>
      </c>
      <c r="G78" t="str">
        <f t="shared" si="2"/>
        <v>B2</v>
      </c>
      <c r="H78" s="5">
        <v>118</v>
      </c>
      <c r="I78" t="str">
        <f>VLOOKUP(H78,'[1]Team Listing'!$A$2:$R$270,2)</f>
        <v>The Box Bashers</v>
      </c>
      <c r="J78" s="6">
        <v>53</v>
      </c>
      <c r="K78" s="7" t="s">
        <v>10</v>
      </c>
    </row>
    <row r="79" spans="1:11" x14ac:dyDescent="0.25">
      <c r="A79" s="2">
        <v>77</v>
      </c>
      <c r="B79" t="str">
        <f>VLOOKUP(C79,'[1]Team Listing'!$A$2:$R$250,3)</f>
        <v>B2</v>
      </c>
      <c r="C79" s="5">
        <v>101</v>
      </c>
      <c r="D79" t="str">
        <f>VLOOKUP(C79,'[1]Team Listing'!$A$2:$R$270,2)</f>
        <v>Piston Broke XI</v>
      </c>
      <c r="E79" s="2" t="s">
        <v>5</v>
      </c>
      <c r="F79" s="2">
        <f t="shared" si="2"/>
        <v>77</v>
      </c>
      <c r="G79" t="str">
        <f t="shared" si="2"/>
        <v>B2</v>
      </c>
      <c r="H79" s="5">
        <v>61</v>
      </c>
      <c r="I79" t="str">
        <f>VLOOKUP(H79,'[1]Team Listing'!$A$2:$R$270,2)</f>
        <v>Fruit Pies</v>
      </c>
      <c r="J79" s="6">
        <v>9</v>
      </c>
      <c r="K79" s="7" t="s">
        <v>10</v>
      </c>
    </row>
    <row r="80" spans="1:11" x14ac:dyDescent="0.25">
      <c r="A80" s="2">
        <v>78</v>
      </c>
      <c r="B80" t="str">
        <f>VLOOKUP(C80,'[1]Team Listing'!$A$2:$R$250,3)</f>
        <v>B2</v>
      </c>
      <c r="C80" s="5">
        <v>84</v>
      </c>
      <c r="D80" t="str">
        <f>VLOOKUP(C80,'[1]Team Listing'!$A$2:$R$270,2)</f>
        <v>Laidback XI</v>
      </c>
      <c r="E80" s="2" t="s">
        <v>5</v>
      </c>
      <c r="F80" s="2">
        <f t="shared" si="2"/>
        <v>78</v>
      </c>
      <c r="G80" t="str">
        <f t="shared" si="2"/>
        <v>B2</v>
      </c>
      <c r="H80" s="5">
        <v>90</v>
      </c>
      <c r="I80" t="str">
        <f>VLOOKUP(H80,'[1]Team Listing'!$A$2:$R$270,2)</f>
        <v>Milkrun</v>
      </c>
      <c r="J80" s="6">
        <v>60</v>
      </c>
      <c r="K80" s="7" t="s">
        <v>10</v>
      </c>
    </row>
    <row r="81" spans="1:11" x14ac:dyDescent="0.25">
      <c r="A81" s="2">
        <v>79</v>
      </c>
      <c r="B81" t="str">
        <f>VLOOKUP(C81,'[1]Team Listing'!$A$2:$R$250,3)</f>
        <v>B2</v>
      </c>
      <c r="C81" s="5">
        <v>124</v>
      </c>
      <c r="D81" t="str">
        <f>VLOOKUP(C81,'[1]Team Listing'!$A$2:$R$270,2)</f>
        <v>The Yabulu Cricket Club (YCC)</v>
      </c>
      <c r="E81" s="2" t="s">
        <v>5</v>
      </c>
      <c r="F81" s="2">
        <f t="shared" si="2"/>
        <v>79</v>
      </c>
      <c r="G81" t="str">
        <f t="shared" si="2"/>
        <v>B2</v>
      </c>
      <c r="H81" s="5">
        <v>86</v>
      </c>
      <c r="I81" t="str">
        <f>VLOOKUP(H81,'[1]Team Listing'!$A$2:$R$270,2)</f>
        <v>Malendrino's from Mareeba</v>
      </c>
      <c r="J81" s="6">
        <v>21</v>
      </c>
      <c r="K81" s="7" t="s">
        <v>10</v>
      </c>
    </row>
    <row r="82" spans="1:11" x14ac:dyDescent="0.25">
      <c r="A82" s="2">
        <v>80</v>
      </c>
      <c r="B82" t="str">
        <f>VLOOKUP(C82,'[1]Team Listing'!$A$2:$R$250,3)</f>
        <v>B2</v>
      </c>
      <c r="C82" s="5">
        <v>135</v>
      </c>
      <c r="D82" t="str">
        <f>VLOOKUP(C82,'[1]Team Listing'!$A$2:$R$270,2)</f>
        <v>Western Star Pickets 1</v>
      </c>
      <c r="E82" s="2" t="s">
        <v>5</v>
      </c>
      <c r="F82" s="2">
        <f t="shared" si="2"/>
        <v>80</v>
      </c>
      <c r="G82" t="str">
        <f t="shared" si="2"/>
        <v>B2</v>
      </c>
      <c r="H82" s="5">
        <v>64</v>
      </c>
      <c r="I82" t="str">
        <f>VLOOKUP(H82,'[1]Team Listing'!$A$2:$R$270,2)</f>
        <v>Georgetown Joes</v>
      </c>
      <c r="J82" s="6">
        <v>19</v>
      </c>
      <c r="K82" s="7" t="s">
        <v>10</v>
      </c>
    </row>
    <row r="83" spans="1:11" x14ac:dyDescent="0.25">
      <c r="A83" s="2">
        <v>81</v>
      </c>
      <c r="B83" t="str">
        <f>VLOOKUP(C83,'[1]Team Listing'!$A$2:$R$250,3)</f>
        <v>B2</v>
      </c>
      <c r="C83" s="5">
        <v>116</v>
      </c>
      <c r="D83" t="str">
        <f>VLOOKUP(C83,'[1]Team Listing'!$A$2:$R$270,2)</f>
        <v>The Bam-Boozlers</v>
      </c>
      <c r="E83" s="2" t="s">
        <v>5</v>
      </c>
      <c r="F83" s="2">
        <f t="shared" si="2"/>
        <v>81</v>
      </c>
      <c r="G83" t="str">
        <f t="shared" si="2"/>
        <v>B2</v>
      </c>
      <c r="H83" s="5">
        <v>106</v>
      </c>
      <c r="I83" t="str">
        <f>VLOOKUP(H83,'[1]Team Listing'!$A$2:$R$270,2)</f>
        <v>Shaggers XI</v>
      </c>
      <c r="J83" s="6">
        <v>54</v>
      </c>
      <c r="K83" s="7" t="s">
        <v>10</v>
      </c>
    </row>
    <row r="84" spans="1:11" x14ac:dyDescent="0.25">
      <c r="A84" s="2">
        <v>82</v>
      </c>
      <c r="B84" t="str">
        <f>VLOOKUP(C84,'[1]Team Listing'!$A$2:$R$250,3)</f>
        <v>B2</v>
      </c>
      <c r="C84" s="5">
        <v>107</v>
      </c>
      <c r="D84" t="str">
        <f>VLOOKUP(C84,'[1]Team Listing'!$A$2:$R$270,2)</f>
        <v>Sharks</v>
      </c>
      <c r="E84" s="2" t="s">
        <v>5</v>
      </c>
      <c r="F84" s="2">
        <f t="shared" si="2"/>
        <v>82</v>
      </c>
      <c r="G84" t="str">
        <f t="shared" si="2"/>
        <v>B2</v>
      </c>
      <c r="H84" s="5">
        <v>117</v>
      </c>
      <c r="I84" t="str">
        <f>VLOOKUP(H84,'[1]Team Listing'!$A$2:$R$270,2)</f>
        <v>The Blind Mullets</v>
      </c>
      <c r="J84" s="6">
        <v>56</v>
      </c>
      <c r="K84" s="7" t="s">
        <v>10</v>
      </c>
    </row>
    <row r="85" spans="1:11" x14ac:dyDescent="0.25">
      <c r="A85" s="2">
        <v>83</v>
      </c>
      <c r="B85" t="str">
        <f>VLOOKUP(C85,'[1]Team Listing'!$A$2:$R$250,3)</f>
        <v>B2</v>
      </c>
      <c r="C85" s="5">
        <v>92</v>
      </c>
      <c r="D85" t="str">
        <f>VLOOKUP(C85,'[1]Team Listing'!$A$2:$R$270,2)</f>
        <v>Nanna Meryl's XI</v>
      </c>
      <c r="E85" s="2" t="s">
        <v>5</v>
      </c>
      <c r="F85" s="2">
        <f t="shared" si="2"/>
        <v>83</v>
      </c>
      <c r="G85" t="str">
        <f t="shared" si="2"/>
        <v>B2</v>
      </c>
      <c r="H85" s="5">
        <v>121</v>
      </c>
      <c r="I85" t="str">
        <f>VLOOKUP(H85,'[1]Team Listing'!$A$2:$R$270,2)</f>
        <v>The Dirty Rats</v>
      </c>
      <c r="J85" s="6">
        <v>74</v>
      </c>
      <c r="K85" s="7" t="s">
        <v>10</v>
      </c>
    </row>
    <row r="86" spans="1:11" x14ac:dyDescent="0.25">
      <c r="A86" s="2">
        <v>84</v>
      </c>
      <c r="B86" t="str">
        <f>VLOOKUP(C86,'[1]Team Listing'!$A$2:$R$250,3)</f>
        <v>B2</v>
      </c>
      <c r="C86" s="5">
        <v>63</v>
      </c>
      <c r="D86" t="str">
        <f>VLOOKUP(C86,'[1]Team Listing'!$A$2:$R$270,2)</f>
        <v>Garry's Mob</v>
      </c>
      <c r="E86" s="2" t="s">
        <v>5</v>
      </c>
      <c r="F86" s="2">
        <f t="shared" si="2"/>
        <v>84</v>
      </c>
      <c r="G86" t="str">
        <f t="shared" si="2"/>
        <v>B2</v>
      </c>
      <c r="H86" s="5">
        <v>129</v>
      </c>
      <c r="I86" t="str">
        <f>VLOOKUP(H86,'[1]Team Listing'!$A$2:$R$270,2)</f>
        <v>Victoria Mill</v>
      </c>
      <c r="J86" s="6">
        <v>10</v>
      </c>
      <c r="K86" s="7" t="s">
        <v>10</v>
      </c>
    </row>
    <row r="87" spans="1:11" x14ac:dyDescent="0.25">
      <c r="A87" s="2">
        <v>85</v>
      </c>
      <c r="B87" t="str">
        <f>VLOOKUP(C87,'[1]Team Listing'!$A$2:$R$250,3)</f>
        <v>B2</v>
      </c>
      <c r="C87" s="5">
        <v>68</v>
      </c>
      <c r="D87" t="str">
        <f>VLOOKUP(C87,'[1]Team Listing'!$A$2:$R$270,2)</f>
        <v>Grandstanders</v>
      </c>
      <c r="E87" s="2" t="s">
        <v>5</v>
      </c>
      <c r="F87" s="2">
        <f t="shared" si="2"/>
        <v>85</v>
      </c>
      <c r="G87" t="str">
        <f t="shared" si="2"/>
        <v>B2</v>
      </c>
      <c r="H87" s="5">
        <v>72</v>
      </c>
      <c r="I87" t="str">
        <f>VLOOKUP(H87,'[1]Team Listing'!$A$2:$R$270,2)</f>
        <v>Here for the Beer</v>
      </c>
      <c r="J87" s="6">
        <v>8</v>
      </c>
      <c r="K87" s="7" t="s">
        <v>10</v>
      </c>
    </row>
    <row r="88" spans="1:11" x14ac:dyDescent="0.25">
      <c r="A88" s="2">
        <v>86</v>
      </c>
      <c r="B88" t="str">
        <f>VLOOKUP(C88,'[1]Team Listing'!$A$2:$R$250,3)</f>
        <v>B2</v>
      </c>
      <c r="C88" s="5">
        <v>43</v>
      </c>
      <c r="D88" t="str">
        <f>VLOOKUP(C88,'[1]Team Listing'!$A$2:$R$270,2)</f>
        <v>Chuckers &amp; Sloggers</v>
      </c>
      <c r="E88" s="2" t="s">
        <v>5</v>
      </c>
      <c r="F88" s="2">
        <f t="shared" si="2"/>
        <v>86</v>
      </c>
      <c r="G88" t="str">
        <f t="shared" si="2"/>
        <v>B2</v>
      </c>
      <c r="H88" s="5">
        <v>45</v>
      </c>
      <c r="I88" t="str">
        <f>VLOOKUP(H88,'[1]Team Listing'!$A$2:$R$270,2)</f>
        <v>Crakacan</v>
      </c>
      <c r="J88" s="6">
        <v>11</v>
      </c>
      <c r="K88" s="7" t="s">
        <v>10</v>
      </c>
    </row>
    <row r="89" spans="1:11" x14ac:dyDescent="0.25">
      <c r="A89" s="2">
        <v>87</v>
      </c>
      <c r="B89" t="str">
        <f>VLOOKUP(C89,'[1]Team Listing'!$A$2:$R$250,3)</f>
        <v>B2</v>
      </c>
      <c r="C89" s="5">
        <v>76</v>
      </c>
      <c r="D89" t="str">
        <f>VLOOKUP(C89,'[1]Team Listing'!$A$2:$R$270,2)</f>
        <v>Hornets Gold</v>
      </c>
      <c r="E89" s="2" t="s">
        <v>5</v>
      </c>
      <c r="F89" s="2">
        <f t="shared" si="2"/>
        <v>87</v>
      </c>
      <c r="G89" t="str">
        <f t="shared" si="2"/>
        <v>B2</v>
      </c>
      <c r="H89" s="5">
        <v>74</v>
      </c>
      <c r="I89" t="str">
        <f>VLOOKUP(H89,'[1]Team Listing'!$A$2:$R$270,2)</f>
        <v>Home Hill Bandits</v>
      </c>
      <c r="J89" s="6">
        <v>49</v>
      </c>
      <c r="K89" s="7" t="s">
        <v>10</v>
      </c>
    </row>
    <row r="90" spans="1:11" x14ac:dyDescent="0.25">
      <c r="A90" s="2">
        <v>88</v>
      </c>
      <c r="B90" t="str">
        <f>VLOOKUP(C90,'[1]Team Listing'!$A$2:$R$250,3)</f>
        <v>B2</v>
      </c>
      <c r="C90" s="5">
        <v>69</v>
      </c>
      <c r="D90" t="str">
        <f>VLOOKUP(C90,'[1]Team Listing'!$A$2:$R$270,2)</f>
        <v>Grandstanders II</v>
      </c>
      <c r="E90" s="2" t="s">
        <v>5</v>
      </c>
      <c r="F90" s="2">
        <f t="shared" si="2"/>
        <v>88</v>
      </c>
      <c r="G90" t="str">
        <f t="shared" si="2"/>
        <v>B2</v>
      </c>
      <c r="H90" s="5">
        <v>59</v>
      </c>
      <c r="I90" t="str">
        <f>VLOOKUP(H90,'[1]Team Listing'!$A$2:$R$270,2)</f>
        <v>Free Beer Tomorrow</v>
      </c>
      <c r="J90" s="6">
        <v>50</v>
      </c>
      <c r="K90" s="7" t="s">
        <v>10</v>
      </c>
    </row>
    <row r="91" spans="1:11" x14ac:dyDescent="0.25">
      <c r="A91" s="2">
        <v>89</v>
      </c>
      <c r="B91" t="str">
        <f>VLOOKUP(C91,'[1]Team Listing'!$A$2:$R$250,3)</f>
        <v>B2</v>
      </c>
      <c r="C91" s="5">
        <v>27</v>
      </c>
      <c r="D91" t="str">
        <f>VLOOKUP(C91,'[1]Team Listing'!$A$2:$R$270,2)</f>
        <v>Big Mick's Finn's XI</v>
      </c>
      <c r="E91" s="2" t="s">
        <v>5</v>
      </c>
      <c r="F91" s="2">
        <f t="shared" si="2"/>
        <v>89</v>
      </c>
      <c r="G91" t="str">
        <f t="shared" si="2"/>
        <v>B2</v>
      </c>
      <c r="H91" s="5">
        <v>65</v>
      </c>
      <c r="I91" t="str">
        <f>VLOOKUP(H91,'[1]Team Listing'!$A$2:$R$270,2)</f>
        <v>Gibby's Greenants</v>
      </c>
      <c r="J91" s="6">
        <v>46</v>
      </c>
      <c r="K91" s="7" t="s">
        <v>10</v>
      </c>
    </row>
    <row r="92" spans="1:11" x14ac:dyDescent="0.25">
      <c r="A92" s="2">
        <v>90</v>
      </c>
      <c r="B92" t="str">
        <f>VLOOKUP(C92,'[1]Team Listing'!$A$2:$R$250,3)</f>
        <v>B2</v>
      </c>
      <c r="C92" s="5">
        <v>110</v>
      </c>
      <c r="D92" t="str">
        <f>VLOOKUP(C92,'[1]Team Listing'!$A$2:$R$270,2)</f>
        <v>Stiff Members</v>
      </c>
      <c r="E92" s="2" t="s">
        <v>5</v>
      </c>
      <c r="F92" s="2">
        <f t="shared" si="2"/>
        <v>90</v>
      </c>
      <c r="G92" t="str">
        <f t="shared" si="2"/>
        <v>B2</v>
      </c>
      <c r="H92" s="5">
        <v>85</v>
      </c>
      <c r="I92" t="str">
        <f>VLOOKUP(H92,'[1]Team Listing'!$A$2:$R$270,2)</f>
        <v>Malcheks Cricket Team</v>
      </c>
      <c r="J92" s="6">
        <v>15</v>
      </c>
      <c r="K92" s="7" t="s">
        <v>10</v>
      </c>
    </row>
    <row r="93" spans="1:11" x14ac:dyDescent="0.25">
      <c r="A93" s="2">
        <v>91</v>
      </c>
      <c r="B93" t="str">
        <f>VLOOKUP(C93,'[1]Team Listing'!$A$2:$R$250,3)</f>
        <v>B2</v>
      </c>
      <c r="C93" s="5">
        <v>93</v>
      </c>
      <c r="D93" t="str">
        <f>VLOOKUP(C93,'[1]Team Listing'!$A$2:$R$270,2)</f>
        <v>Neville's Nomads</v>
      </c>
      <c r="E93" s="2" t="s">
        <v>5</v>
      </c>
      <c r="F93" s="2">
        <f t="shared" si="2"/>
        <v>91</v>
      </c>
      <c r="G93" t="str">
        <f t="shared" si="2"/>
        <v>B2</v>
      </c>
      <c r="H93" s="5">
        <v>98</v>
      </c>
      <c r="I93" t="str">
        <f>VLOOKUP(H93,'[1]Team Listing'!$A$2:$R$270,2)</f>
        <v>Nudeballers</v>
      </c>
      <c r="J93" s="6">
        <v>20</v>
      </c>
      <c r="K93" s="7" t="s">
        <v>10</v>
      </c>
    </row>
    <row r="94" spans="1:11" x14ac:dyDescent="0.25">
      <c r="A94" s="2">
        <v>92</v>
      </c>
      <c r="B94" t="str">
        <f>VLOOKUP(C94,'[1]Team Listing'!$A$2:$R$250,3)</f>
        <v>B2</v>
      </c>
      <c r="C94" s="5">
        <v>78</v>
      </c>
      <c r="D94" t="str">
        <f>VLOOKUP(C94,'[1]Team Listing'!$A$2:$R$270,2)</f>
        <v>Inghamvale Housos</v>
      </c>
      <c r="E94" s="2" t="s">
        <v>5</v>
      </c>
      <c r="F94" s="2">
        <f t="shared" si="2"/>
        <v>92</v>
      </c>
      <c r="G94" t="str">
        <f t="shared" si="2"/>
        <v>B2</v>
      </c>
      <c r="H94" s="5">
        <v>114</v>
      </c>
      <c r="I94" t="str">
        <f>VLOOKUP(H94,'[1]Team Listing'!$A$2:$R$270,2)</f>
        <v>Swinging Outside Yah Crease</v>
      </c>
      <c r="J94" s="6">
        <v>17</v>
      </c>
      <c r="K94" s="7" t="s">
        <v>10</v>
      </c>
    </row>
    <row r="95" spans="1:11" x14ac:dyDescent="0.25">
      <c r="A95" s="2">
        <v>93</v>
      </c>
      <c r="B95" t="str">
        <f>VLOOKUP(C95,'[1]Team Listing'!$A$2:$R$250,3)</f>
        <v>B2</v>
      </c>
      <c r="C95" s="5">
        <v>40</v>
      </c>
      <c r="D95" t="str">
        <f>VLOOKUP(C95,'[1]Team Listing'!$A$2:$R$270,2)</f>
        <v>Cape Yorkers</v>
      </c>
      <c r="E95" s="2" t="s">
        <v>5</v>
      </c>
      <c r="F95" s="2">
        <f t="shared" si="2"/>
        <v>93</v>
      </c>
      <c r="G95" t="str">
        <f t="shared" si="2"/>
        <v>B2</v>
      </c>
      <c r="H95" s="5">
        <v>33</v>
      </c>
      <c r="I95" t="str">
        <f>VLOOKUP(H95,'[1]Team Listing'!$A$2:$R$270,2)</f>
        <v>Bomb'd 11</v>
      </c>
      <c r="J95" s="6">
        <v>27</v>
      </c>
      <c r="K95" s="7" t="s">
        <v>10</v>
      </c>
    </row>
    <row r="96" spans="1:11" x14ac:dyDescent="0.25">
      <c r="A96" s="2">
        <v>94</v>
      </c>
      <c r="B96" t="str">
        <f>VLOOKUP(C96,'[1]Team Listing'!$A$2:$R$250,3)</f>
        <v>B2</v>
      </c>
      <c r="C96" s="5">
        <v>37</v>
      </c>
      <c r="D96" t="str">
        <f>VLOOKUP(C96,'[1]Team Listing'!$A$2:$R$270,2)</f>
        <v>Busted Liver Boys</v>
      </c>
      <c r="E96" s="2" t="s">
        <v>5</v>
      </c>
      <c r="F96" s="2">
        <f t="shared" si="2"/>
        <v>94</v>
      </c>
      <c r="G96" t="str">
        <f t="shared" si="2"/>
        <v>B2</v>
      </c>
      <c r="H96" s="5">
        <v>122</v>
      </c>
      <c r="I96" t="str">
        <f>VLOOKUP(H96,'[1]Team Listing'!$A$2:$R$270,2)</f>
        <v>The Herd XI</v>
      </c>
      <c r="J96" s="6">
        <v>34</v>
      </c>
      <c r="K96" s="7" t="s">
        <v>10</v>
      </c>
    </row>
    <row r="97" spans="1:11" x14ac:dyDescent="0.25">
      <c r="A97" s="2">
        <v>95</v>
      </c>
      <c r="B97" t="str">
        <f>VLOOKUP(C97,'[1]Team Listing'!$A$2:$R$250,3)</f>
        <v>B2</v>
      </c>
      <c r="C97" s="5">
        <v>38</v>
      </c>
      <c r="D97" t="str">
        <f>VLOOKUP(C97,'[1]Team Listing'!$A$2:$R$270,2)</f>
        <v>Butler Park Bandits</v>
      </c>
      <c r="E97" s="2" t="s">
        <v>5</v>
      </c>
      <c r="F97" s="2">
        <f t="shared" si="2"/>
        <v>95</v>
      </c>
      <c r="G97" t="str">
        <f t="shared" si="2"/>
        <v>B2</v>
      </c>
      <c r="H97" s="5">
        <v>103</v>
      </c>
      <c r="I97" t="str">
        <f>VLOOKUP(H97,'[1]Team Listing'!$A$2:$R$270,2)</f>
        <v>Politically Incorrect</v>
      </c>
      <c r="J97" s="6">
        <v>32</v>
      </c>
      <c r="K97" s="7" t="s">
        <v>10</v>
      </c>
    </row>
    <row r="98" spans="1:11" x14ac:dyDescent="0.25">
      <c r="A98" s="2">
        <v>96</v>
      </c>
      <c r="B98" t="str">
        <f>VLOOKUP(C98,'[1]Team Listing'!$A$2:$R$250,3)</f>
        <v>B2</v>
      </c>
      <c r="C98" s="5">
        <v>115</v>
      </c>
      <c r="D98" t="str">
        <f>VLOOKUP(C98,'[1]Team Listing'!$A$2:$R$270,2)</f>
        <v>Team Ramrod</v>
      </c>
      <c r="E98" s="2" t="s">
        <v>5</v>
      </c>
      <c r="F98" s="2">
        <f t="shared" si="2"/>
        <v>96</v>
      </c>
      <c r="G98" t="str">
        <f t="shared" si="2"/>
        <v>B2</v>
      </c>
      <c r="H98" s="5">
        <v>50</v>
      </c>
      <c r="I98" t="str">
        <f>VLOOKUP(H98,'[1]Team Listing'!$A$2:$R$270,2)</f>
        <v>Double Vision</v>
      </c>
      <c r="J98" s="6">
        <v>29</v>
      </c>
      <c r="K98" s="7" t="s">
        <v>10</v>
      </c>
    </row>
    <row r="99" spans="1:11" x14ac:dyDescent="0.25">
      <c r="A99" s="2">
        <v>97</v>
      </c>
      <c r="B99" t="str">
        <f>VLOOKUP(C99,'[1]Team Listing'!$A$2:$R$250,3)</f>
        <v>B2</v>
      </c>
      <c r="C99" s="5">
        <v>29</v>
      </c>
      <c r="D99" t="str">
        <f>VLOOKUP(C99,'[1]Team Listing'!$A$2:$R$270,2)</f>
        <v>Bintang Boys</v>
      </c>
      <c r="E99" s="2" t="s">
        <v>5</v>
      </c>
      <c r="F99" s="2">
        <f t="shared" si="2"/>
        <v>97</v>
      </c>
      <c r="G99" t="str">
        <f t="shared" si="2"/>
        <v>B2</v>
      </c>
      <c r="H99" s="5">
        <v>99</v>
      </c>
      <c r="I99" t="str">
        <f>VLOOKUP(H99,'[1]Team Listing'!$A$2:$R$270,2)</f>
        <v>One Mob Mens</v>
      </c>
      <c r="J99" s="6">
        <v>28</v>
      </c>
      <c r="K99" s="7" t="s">
        <v>10</v>
      </c>
    </row>
    <row r="100" spans="1:11" x14ac:dyDescent="0.25">
      <c r="A100" s="2">
        <v>98</v>
      </c>
      <c r="B100" t="str">
        <f>VLOOKUP(C100,'[1]Team Listing'!$A$2:$R$250,3)</f>
        <v>B2</v>
      </c>
      <c r="C100" s="5">
        <v>143</v>
      </c>
      <c r="D100" t="str">
        <f>VLOOKUP(C100,'[1]Team Listing'!$A$2:$R$270,2)</f>
        <v>Zarsoff Brothers</v>
      </c>
      <c r="E100" s="2" t="s">
        <v>5</v>
      </c>
      <c r="F100" s="2">
        <f t="shared" si="2"/>
        <v>98</v>
      </c>
      <c r="G100" t="str">
        <f t="shared" si="2"/>
        <v>B2</v>
      </c>
      <c r="H100" s="5">
        <v>130</v>
      </c>
      <c r="I100" t="str">
        <f>VLOOKUP(H100,'[1]Team Listing'!$A$2:$R$270,2)</f>
        <v>Wanderers Cricket</v>
      </c>
      <c r="J100" s="6">
        <v>35</v>
      </c>
      <c r="K100" s="7" t="s">
        <v>10</v>
      </c>
    </row>
    <row r="101" spans="1:11" x14ac:dyDescent="0.25">
      <c r="A101" s="2">
        <v>99</v>
      </c>
      <c r="B101" t="str">
        <f>VLOOKUP(C101,'[1]Team Listing'!$A$2:$R$250,3)</f>
        <v>B2</v>
      </c>
      <c r="C101" s="5">
        <v>111</v>
      </c>
      <c r="D101" t="str">
        <f>VLOOKUP(C101,'[1]Team Listing'!$A$2:$R$270,2)</f>
        <v>Swing Both Ways</v>
      </c>
      <c r="E101" s="2" t="s">
        <v>5</v>
      </c>
      <c r="F101" s="2">
        <f t="shared" si="2"/>
        <v>99</v>
      </c>
      <c r="G101" t="str">
        <f t="shared" si="2"/>
        <v>B2</v>
      </c>
      <c r="H101" s="5">
        <v>94</v>
      </c>
      <c r="I101" t="str">
        <f>VLOOKUP(H101,'[1]Team Listing'!$A$2:$R$270,2)</f>
        <v>NHS Camels</v>
      </c>
      <c r="J101" s="6">
        <v>44</v>
      </c>
      <c r="K101" s="7" t="s">
        <v>10</v>
      </c>
    </row>
    <row r="102" spans="1:11" x14ac:dyDescent="0.25">
      <c r="A102" s="2">
        <v>100</v>
      </c>
      <c r="B102" t="str">
        <f>VLOOKUP(C102,'[1]Team Listing'!$A$2:$R$250,3)</f>
        <v>B2</v>
      </c>
      <c r="C102" s="5">
        <v>128</v>
      </c>
      <c r="D102" t="str">
        <f>VLOOKUP(C102,'[1]Team Listing'!$A$2:$R$270,2)</f>
        <v>Urkels XI</v>
      </c>
      <c r="E102" s="2" t="s">
        <v>5</v>
      </c>
      <c r="F102" s="2">
        <f t="shared" si="2"/>
        <v>100</v>
      </c>
      <c r="G102" t="str">
        <f t="shared" si="2"/>
        <v>B2</v>
      </c>
      <c r="H102" s="5">
        <v>142</v>
      </c>
      <c r="I102" t="str">
        <f>VLOOKUP(H102,'[1]Team Listing'!$A$2:$R$270,2)</f>
        <v>Youngy's XI</v>
      </c>
      <c r="J102" s="6">
        <v>42</v>
      </c>
      <c r="K102" s="7" t="s">
        <v>10</v>
      </c>
    </row>
    <row r="103" spans="1:11" x14ac:dyDescent="0.25">
      <c r="A103" s="2">
        <v>101</v>
      </c>
      <c r="B103" t="str">
        <f>VLOOKUP(C103,'[1]Team Listing'!$A$2:$R$250,3)</f>
        <v>B2</v>
      </c>
      <c r="C103" s="5">
        <v>54</v>
      </c>
      <c r="D103" t="str">
        <f>VLOOKUP(C103,'[1]Team Listing'!$A$2:$R$270,2)</f>
        <v>Expendaballs</v>
      </c>
      <c r="E103" s="2" t="s">
        <v>5</v>
      </c>
      <c r="F103" s="2">
        <f t="shared" si="2"/>
        <v>101</v>
      </c>
      <c r="G103" t="str">
        <f t="shared" si="2"/>
        <v>B2</v>
      </c>
      <c r="H103" s="5">
        <v>96</v>
      </c>
      <c r="I103" t="str">
        <f>VLOOKUP(H103,'[1]Team Listing'!$A$2:$R$270,2)</f>
        <v>Normanton Rogues</v>
      </c>
      <c r="J103" s="6">
        <v>65</v>
      </c>
      <c r="K103" s="7" t="s">
        <v>10</v>
      </c>
    </row>
    <row r="104" spans="1:11" x14ac:dyDescent="0.25">
      <c r="A104" s="2">
        <v>102</v>
      </c>
      <c r="B104" t="str">
        <f>VLOOKUP(C104,'[1]Team Listing'!$A$2:$R$250,3)</f>
        <v>B2</v>
      </c>
      <c r="C104" s="5">
        <v>112</v>
      </c>
      <c r="D104" t="str">
        <f>VLOOKUP(C104,'[1]Team Listing'!$A$2:$R$270,2)</f>
        <v>Swing the Other Way</v>
      </c>
      <c r="E104" s="2" t="s">
        <v>5</v>
      </c>
      <c r="G104" t="str">
        <f t="shared" ref="G104:G138" si="3">B104</f>
        <v>B2</v>
      </c>
      <c r="H104" s="5">
        <v>34</v>
      </c>
      <c r="I104" t="str">
        <f>VLOOKUP(H104,'[1]Team Listing'!$A$2:$R$270,2)</f>
        <v>Brigalow Gigalows</v>
      </c>
      <c r="J104" s="6">
        <v>45</v>
      </c>
      <c r="K104" s="7" t="s">
        <v>10</v>
      </c>
    </row>
    <row r="105" spans="1:11" x14ac:dyDescent="0.25">
      <c r="A105" s="2">
        <v>103</v>
      </c>
      <c r="B105" t="str">
        <f>VLOOKUP(C105,'[1]Team Listing'!$A$2:$R$250,3)</f>
        <v>B2</v>
      </c>
      <c r="C105" s="5">
        <v>49</v>
      </c>
      <c r="D105" t="str">
        <f>VLOOKUP(C105,'[1]Team Listing'!$A$2:$R$270,2)</f>
        <v>Dirty Dogs</v>
      </c>
      <c r="E105" s="2" t="s">
        <v>5</v>
      </c>
      <c r="G105" t="str">
        <f t="shared" si="3"/>
        <v>B2</v>
      </c>
      <c r="H105" s="5">
        <v>97</v>
      </c>
      <c r="I105" t="str">
        <f>VLOOKUP(H105,'[1]Team Listing'!$A$2:$R$270,2)</f>
        <v>Norths FATS</v>
      </c>
      <c r="J105" s="6">
        <v>43</v>
      </c>
      <c r="K105" s="7" t="s">
        <v>10</v>
      </c>
    </row>
    <row r="106" spans="1:11" x14ac:dyDescent="0.25">
      <c r="A106" s="2">
        <v>104</v>
      </c>
      <c r="B106" t="str">
        <f>VLOOKUP(C106,'[1]Team Listing'!$A$2:$R$250,3)</f>
        <v>B2</v>
      </c>
      <c r="C106" s="5">
        <v>51</v>
      </c>
      <c r="D106" t="str">
        <f>VLOOKUP(C106,'[1]Team Listing'!$A$2:$R$270,2)</f>
        <v>Dreaded Creeping Bum Rashes</v>
      </c>
      <c r="E106" s="2" t="s">
        <v>5</v>
      </c>
      <c r="G106" t="str">
        <f t="shared" si="3"/>
        <v>B2</v>
      </c>
      <c r="H106" s="5">
        <v>32</v>
      </c>
      <c r="I106" t="str">
        <f>VLOOKUP(H106,'[1]Team Listing'!$A$2:$R$270,2)</f>
        <v>BMR Beer Bellies</v>
      </c>
      <c r="J106" s="6">
        <v>48</v>
      </c>
      <c r="K106" s="7" t="s">
        <v>10</v>
      </c>
    </row>
    <row r="107" spans="1:11" x14ac:dyDescent="0.25">
      <c r="A107" s="2">
        <v>105</v>
      </c>
      <c r="B107" t="str">
        <f>VLOOKUP(C107,'[1]Team Listing'!$A$2:$R$250,3)</f>
        <v>B2</v>
      </c>
      <c r="C107" s="5">
        <v>141</v>
      </c>
      <c r="D107" t="str">
        <f>VLOOKUP(C107,'[1]Team Listing'!$A$2:$R$270,2)</f>
        <v>Yogi's Eleven</v>
      </c>
      <c r="E107" s="2" t="s">
        <v>5</v>
      </c>
      <c r="F107" s="2">
        <f t="shared" ref="F107:F138" si="4">A107</f>
        <v>105</v>
      </c>
      <c r="G107" t="str">
        <f t="shared" si="3"/>
        <v>B2</v>
      </c>
      <c r="H107" s="5">
        <v>67</v>
      </c>
      <c r="I107" t="str">
        <f>VLOOKUP(H107,'[1]Team Listing'!$A$2:$R$270,2)</f>
        <v>Good As Gold</v>
      </c>
      <c r="J107" s="6">
        <v>45</v>
      </c>
      <c r="K107" s="7" t="s">
        <v>11</v>
      </c>
    </row>
    <row r="108" spans="1:11" x14ac:dyDescent="0.25">
      <c r="A108" s="2">
        <v>106</v>
      </c>
      <c r="B108" t="str">
        <f>VLOOKUP(C108,'[1]Team Listing'!$A$2:$R$250,3)</f>
        <v>B2</v>
      </c>
      <c r="C108" s="5">
        <v>131</v>
      </c>
      <c r="D108" t="str">
        <f>VLOOKUP(C108,'[1]Team Listing'!$A$2:$R$270,2)</f>
        <v>Wannabies</v>
      </c>
      <c r="E108" s="2" t="s">
        <v>5</v>
      </c>
      <c r="F108" s="2">
        <f t="shared" si="4"/>
        <v>106</v>
      </c>
      <c r="G108" t="str">
        <f t="shared" si="3"/>
        <v>B2</v>
      </c>
      <c r="H108" s="5">
        <v>31</v>
      </c>
      <c r="I108" t="str">
        <f>VLOOKUP(H108,'[1]Team Listing'!$A$2:$R$270,2)</f>
        <v>Bloody Huge XI</v>
      </c>
      <c r="J108" s="6">
        <v>75</v>
      </c>
      <c r="K108" s="7" t="s">
        <v>11</v>
      </c>
    </row>
    <row r="109" spans="1:11" x14ac:dyDescent="0.25">
      <c r="A109" s="2">
        <v>107</v>
      </c>
      <c r="B109" t="str">
        <f>VLOOKUP(C109,'[1]Team Listing'!$A$2:$R$250,3)</f>
        <v>B2</v>
      </c>
      <c r="C109" s="5">
        <v>71</v>
      </c>
      <c r="D109" t="str">
        <f>VLOOKUP(C109,'[1]Team Listing'!$A$2:$R$270,2)</f>
        <v>Grog Monsters</v>
      </c>
      <c r="E109" s="2" t="s">
        <v>5</v>
      </c>
      <c r="F109" s="2">
        <f t="shared" si="4"/>
        <v>107</v>
      </c>
      <c r="G109" t="str">
        <f t="shared" si="3"/>
        <v>B2</v>
      </c>
      <c r="H109" s="5">
        <v>123</v>
      </c>
      <c r="I109" t="str">
        <f>VLOOKUP(H109,'[1]Team Listing'!$A$2:$R$270,2)</f>
        <v>The Silver Chickens</v>
      </c>
      <c r="J109" s="6">
        <v>62</v>
      </c>
      <c r="K109" s="7" t="s">
        <v>11</v>
      </c>
    </row>
    <row r="110" spans="1:11" x14ac:dyDescent="0.25">
      <c r="A110" s="2">
        <v>108</v>
      </c>
      <c r="B110" t="str">
        <f>VLOOKUP(C110,'[1]Team Listing'!$A$2:$R$250,3)</f>
        <v>B2</v>
      </c>
      <c r="C110" s="5">
        <v>119</v>
      </c>
      <c r="D110" t="str">
        <f>VLOOKUP(C110,'[1]Team Listing'!$A$2:$R$270,2)</f>
        <v>The Brindle Benders</v>
      </c>
      <c r="E110" s="2" t="s">
        <v>5</v>
      </c>
      <c r="F110" s="2">
        <f t="shared" si="4"/>
        <v>108</v>
      </c>
      <c r="G110" t="str">
        <f t="shared" si="3"/>
        <v>B2</v>
      </c>
      <c r="H110" s="5">
        <v>25</v>
      </c>
      <c r="I110" t="str">
        <f>VLOOKUP(H110,'[1]Team Listing'!$A$2:$R$270,2)</f>
        <v>Beermacht XI</v>
      </c>
      <c r="J110" s="6">
        <v>78</v>
      </c>
      <c r="K110" s="7" t="s">
        <v>11</v>
      </c>
    </row>
    <row r="111" spans="1:11" x14ac:dyDescent="0.25">
      <c r="A111" s="2">
        <v>109</v>
      </c>
      <c r="B111" t="s">
        <v>12</v>
      </c>
      <c r="C111" s="5">
        <v>267</v>
      </c>
      <c r="D111" t="str">
        <f>VLOOKUP(C111,'[1]Team Listing'!$A$2:$R$270,2)</f>
        <v>Tinned Up</v>
      </c>
      <c r="E111" s="2" t="s">
        <v>5</v>
      </c>
      <c r="F111" s="2">
        <f t="shared" si="4"/>
        <v>109</v>
      </c>
      <c r="G111" t="str">
        <f t="shared" si="3"/>
        <v>B2</v>
      </c>
      <c r="H111" s="5">
        <v>127</v>
      </c>
      <c r="I111" t="str">
        <f>VLOOKUP(H111,'[1]Team Listing'!$A$2:$R$270,2)</f>
        <v>U12's PCYC</v>
      </c>
      <c r="J111" s="6">
        <v>80</v>
      </c>
      <c r="K111" s="7" t="s">
        <v>11</v>
      </c>
    </row>
    <row r="112" spans="1:11" x14ac:dyDescent="0.25">
      <c r="A112" s="2">
        <v>110</v>
      </c>
      <c r="B112" t="str">
        <f>VLOOKUP(C112,'[1]Team Listing'!$A$2:$R$250,3)</f>
        <v>B2</v>
      </c>
      <c r="C112" s="5">
        <v>57</v>
      </c>
      <c r="D112" t="str">
        <f>VLOOKUP(C112,'[1]Team Listing'!$A$2:$R$270,2)</f>
        <v>Farmers XI</v>
      </c>
      <c r="E112" s="2" t="s">
        <v>5</v>
      </c>
      <c r="F112" s="2">
        <f t="shared" si="4"/>
        <v>110</v>
      </c>
      <c r="G112" t="str">
        <f t="shared" si="3"/>
        <v>B2</v>
      </c>
      <c r="H112" s="5">
        <v>62</v>
      </c>
      <c r="I112" t="str">
        <f>VLOOKUP(H112,'[1]Team Listing'!$A$2:$R$270,2)</f>
        <v>Garbutt Magpies</v>
      </c>
      <c r="J112" s="6">
        <v>66</v>
      </c>
      <c r="K112" s="7" t="s">
        <v>11</v>
      </c>
    </row>
    <row r="113" spans="1:11" x14ac:dyDescent="0.25">
      <c r="A113" s="2">
        <v>111</v>
      </c>
      <c r="B113" t="str">
        <f>VLOOKUP(C113,'[1]Team Listing'!$A$2:$R$250,3)</f>
        <v>B2</v>
      </c>
      <c r="C113" s="5">
        <v>66</v>
      </c>
      <c r="D113" t="str">
        <f>VLOOKUP(C113,'[1]Team Listing'!$A$2:$R$270,2)</f>
        <v>Gone Fishin'</v>
      </c>
      <c r="E113" s="2" t="s">
        <v>5</v>
      </c>
      <c r="F113" s="2">
        <f t="shared" si="4"/>
        <v>111</v>
      </c>
      <c r="G113" t="str">
        <f t="shared" si="3"/>
        <v>B2</v>
      </c>
      <c r="H113" s="5">
        <v>89</v>
      </c>
      <c r="I113" t="str">
        <f>VLOOKUP(H113,'[1]Team Listing'!$A$2:$R$270,2)</f>
        <v>Melissa Anne King</v>
      </c>
      <c r="J113" s="6">
        <v>18</v>
      </c>
      <c r="K113" s="7" t="s">
        <v>11</v>
      </c>
    </row>
    <row r="114" spans="1:11" x14ac:dyDescent="0.25">
      <c r="A114" s="2">
        <v>112</v>
      </c>
      <c r="B114" t="str">
        <f>VLOOKUP(C114,'[1]Team Listing'!$A$2:$R$250,3)</f>
        <v>B2</v>
      </c>
      <c r="C114" s="5">
        <v>77</v>
      </c>
      <c r="D114" t="str">
        <f>VLOOKUP(C114,'[1]Team Listing'!$A$2:$R$270,2)</f>
        <v>Hughenden Grog Monsters</v>
      </c>
      <c r="E114" s="2" t="s">
        <v>5</v>
      </c>
      <c r="F114" s="2">
        <f t="shared" si="4"/>
        <v>112</v>
      </c>
      <c r="G114" t="str">
        <f t="shared" si="3"/>
        <v>B2</v>
      </c>
      <c r="H114" s="5">
        <v>132</v>
      </c>
      <c r="I114" t="str">
        <f>VLOOKUP(H114,'[1]Team Listing'!$A$2:$R$270,2)</f>
        <v>Wareys Wankers</v>
      </c>
      <c r="J114" s="6">
        <v>11</v>
      </c>
      <c r="K114" s="7" t="s">
        <v>11</v>
      </c>
    </row>
    <row r="115" spans="1:11" x14ac:dyDescent="0.25">
      <c r="A115" s="2">
        <v>113</v>
      </c>
      <c r="B115" t="str">
        <f>VLOOKUP(C115,'[1]Team Listing'!$A$2:$R$250,3)</f>
        <v>B2</v>
      </c>
      <c r="C115" s="5">
        <v>41</v>
      </c>
      <c r="D115" t="str">
        <f>VLOOKUP(C115,'[1]Team Listing'!$A$2:$R$270,2)</f>
        <v>Chads Champs</v>
      </c>
      <c r="E115" s="2" t="s">
        <v>5</v>
      </c>
      <c r="F115" s="2">
        <f t="shared" si="4"/>
        <v>113</v>
      </c>
      <c r="G115" t="str">
        <f t="shared" si="3"/>
        <v>B2</v>
      </c>
      <c r="H115" s="5">
        <v>137</v>
      </c>
      <c r="I115" t="str">
        <f>VLOOKUP(H115,'[1]Team Listing'!$A$2:$R$270,2)</f>
        <v>Will Run 4 Beer</v>
      </c>
      <c r="J115" s="6">
        <v>46</v>
      </c>
      <c r="K115" s="7" t="s">
        <v>11</v>
      </c>
    </row>
    <row r="116" spans="1:11" x14ac:dyDescent="0.25">
      <c r="A116" s="2">
        <v>114</v>
      </c>
      <c r="B116" t="str">
        <f>VLOOKUP(C116,'[1]Team Listing'!$A$2:$R$250,3)</f>
        <v>B2</v>
      </c>
      <c r="C116" s="5">
        <v>46</v>
      </c>
      <c r="D116" t="str">
        <f>VLOOKUP(C116,'[1]Team Listing'!$A$2:$R$270,2)</f>
        <v>Cunning Stumpz</v>
      </c>
      <c r="E116" s="2" t="s">
        <v>5</v>
      </c>
      <c r="F116" s="2">
        <f t="shared" si="4"/>
        <v>114</v>
      </c>
      <c r="G116" t="str">
        <f t="shared" si="3"/>
        <v>B2</v>
      </c>
      <c r="H116" s="5">
        <v>26</v>
      </c>
      <c r="I116" t="str">
        <f>VLOOKUP(H116,'[1]Team Listing'!$A$2:$R$270,2)</f>
        <v>Bellyache Bandits</v>
      </c>
      <c r="J116" s="6">
        <v>50</v>
      </c>
      <c r="K116" s="7" t="s">
        <v>11</v>
      </c>
    </row>
    <row r="117" spans="1:11" x14ac:dyDescent="0.25">
      <c r="A117" s="2">
        <v>115</v>
      </c>
      <c r="B117" t="str">
        <f>VLOOKUP(C117,'[1]Team Listing'!$A$2:$R$250,3)</f>
        <v>B2</v>
      </c>
      <c r="C117" s="5">
        <v>138</v>
      </c>
      <c r="D117" t="str">
        <f>VLOOKUP(C117,'[1]Team Listing'!$A$2:$R$270,2)</f>
        <v>Wreck 'Em XI</v>
      </c>
      <c r="E117" s="2" t="s">
        <v>5</v>
      </c>
      <c r="F117" s="2">
        <f t="shared" si="4"/>
        <v>115</v>
      </c>
      <c r="G117" t="str">
        <f t="shared" si="3"/>
        <v>B2</v>
      </c>
      <c r="H117" s="5">
        <v>21</v>
      </c>
      <c r="I117" t="str">
        <f>VLOOKUP(H117,'[1]Team Listing'!$A$2:$R$270,2)</f>
        <v>Balfes Creek Boozers</v>
      </c>
      <c r="J117" s="6">
        <v>63</v>
      </c>
      <c r="K117" s="7" t="s">
        <v>11</v>
      </c>
    </row>
    <row r="118" spans="1:11" x14ac:dyDescent="0.25">
      <c r="A118" s="2">
        <v>116</v>
      </c>
      <c r="B118" t="str">
        <f>VLOOKUP(C118,'[1]Team Listing'!$A$2:$R$250,3)</f>
        <v>B2</v>
      </c>
      <c r="C118" s="5">
        <v>104</v>
      </c>
      <c r="D118" t="str">
        <f>VLOOKUP(C118,'[1]Team Listing'!$A$2:$R$270,2)</f>
        <v>Popatop XI</v>
      </c>
      <c r="E118" s="2" t="s">
        <v>5</v>
      </c>
      <c r="F118" s="2">
        <f t="shared" si="4"/>
        <v>116</v>
      </c>
      <c r="G118" t="str">
        <f t="shared" si="3"/>
        <v>B2</v>
      </c>
      <c r="H118" s="5">
        <v>28</v>
      </c>
      <c r="I118" t="str">
        <f>VLOOKUP(H118,'[1]Team Listing'!$A$2:$R$270,2)</f>
        <v>Billbies XI</v>
      </c>
      <c r="J118" s="6">
        <v>70</v>
      </c>
      <c r="K118" s="7" t="s">
        <v>11</v>
      </c>
    </row>
    <row r="119" spans="1:11" x14ac:dyDescent="0.25">
      <c r="A119" s="2">
        <v>117</v>
      </c>
      <c r="B119" t="str">
        <f>VLOOKUP(C119,'[1]Team Listing'!$A$2:$R$250,3)</f>
        <v>B2</v>
      </c>
      <c r="C119" s="5">
        <v>55</v>
      </c>
      <c r="D119" t="str">
        <f>VLOOKUP(C119,'[1]Team Listing'!$A$2:$R$270,2)</f>
        <v>Far Canals</v>
      </c>
      <c r="E119" s="2" t="s">
        <v>5</v>
      </c>
      <c r="F119" s="2">
        <f t="shared" si="4"/>
        <v>117</v>
      </c>
      <c r="G119" t="str">
        <f t="shared" si="3"/>
        <v>B2</v>
      </c>
      <c r="H119" s="5">
        <v>24</v>
      </c>
      <c r="I119" t="str">
        <f>VLOOKUP(H119,'[1]Team Listing'!$A$2:$R$270,2)</f>
        <v>Bauhinia Beer Bellies</v>
      </c>
      <c r="J119" s="6">
        <v>21</v>
      </c>
      <c r="K119" s="7" t="s">
        <v>11</v>
      </c>
    </row>
    <row r="120" spans="1:11" x14ac:dyDescent="0.25">
      <c r="A120" s="2">
        <v>118</v>
      </c>
      <c r="B120" t="str">
        <f>VLOOKUP(C120,'[1]Team Listing'!$A$2:$R$250,3)</f>
        <v>B2</v>
      </c>
      <c r="C120" s="5">
        <v>44</v>
      </c>
      <c r="D120" t="str">
        <f>VLOOKUP(C120,'[1]Team Listing'!$A$2:$R$270,2)</f>
        <v>Coen Heros</v>
      </c>
      <c r="E120" s="2" t="s">
        <v>5</v>
      </c>
      <c r="F120" s="2">
        <f t="shared" si="4"/>
        <v>118</v>
      </c>
      <c r="G120" t="str">
        <f t="shared" si="3"/>
        <v>B2</v>
      </c>
      <c r="H120" s="5">
        <v>88</v>
      </c>
      <c r="I120" t="str">
        <f>VLOOKUP(H120,'[1]Team Listing'!$A$2:$R$270,2)</f>
        <v>Masterbatters</v>
      </c>
      <c r="J120" s="6">
        <v>10</v>
      </c>
      <c r="K120" s="7" t="s">
        <v>11</v>
      </c>
    </row>
    <row r="121" spans="1:11" x14ac:dyDescent="0.25">
      <c r="A121" s="2">
        <v>119</v>
      </c>
      <c r="B121" t="str">
        <f>VLOOKUP(C121,'[1]Team Listing'!$A$2:$R$270,3)</f>
        <v>B2</v>
      </c>
      <c r="C121" s="5">
        <v>266</v>
      </c>
      <c r="D121" t="str">
        <f>VLOOKUP(C121,'[1]Team Listing'!$A$2:$R$270,2)</f>
        <v>Got the Gear No Idea</v>
      </c>
      <c r="E121" s="2" t="s">
        <v>5</v>
      </c>
      <c r="F121" s="2">
        <f t="shared" si="4"/>
        <v>119</v>
      </c>
      <c r="G121" t="str">
        <f t="shared" si="3"/>
        <v>B2</v>
      </c>
      <c r="H121" s="5">
        <v>20</v>
      </c>
      <c r="I121" t="str">
        <f>VLOOKUP(H121,'[1]Team Listing'!$A$2:$R$270,2)</f>
        <v>Allan's XI</v>
      </c>
      <c r="J121" s="6">
        <v>56</v>
      </c>
      <c r="K121" s="7" t="s">
        <v>11</v>
      </c>
    </row>
    <row r="122" spans="1:11" x14ac:dyDescent="0.25">
      <c r="A122" s="2">
        <v>120</v>
      </c>
      <c r="B122" t="str">
        <f>VLOOKUP(C122,'[1]Team Listing'!$A$2:$R$250,3)</f>
        <v>B2</v>
      </c>
      <c r="C122" s="5">
        <v>42</v>
      </c>
      <c r="D122" t="str">
        <f>VLOOKUP(C122,'[1]Team Listing'!$A$2:$R$270,2)</f>
        <v>Chasing Tails</v>
      </c>
      <c r="E122" s="2" t="s">
        <v>5</v>
      </c>
      <c r="F122" s="2">
        <f t="shared" si="4"/>
        <v>120</v>
      </c>
      <c r="G122" t="str">
        <f t="shared" si="3"/>
        <v>B2</v>
      </c>
      <c r="H122" s="5">
        <v>139</v>
      </c>
      <c r="I122" t="str">
        <f>VLOOKUP(H122,'[1]Team Listing'!$A$2:$R$270,2)</f>
        <v>Wristy Strokes</v>
      </c>
      <c r="J122" s="6">
        <v>8</v>
      </c>
      <c r="K122" s="7" t="s">
        <v>11</v>
      </c>
    </row>
    <row r="123" spans="1:11" x14ac:dyDescent="0.25">
      <c r="A123" s="2">
        <v>121</v>
      </c>
      <c r="B123" t="str">
        <f>VLOOKUP(C123,'[1]Team Listing'!$A$2:$R$250,3)</f>
        <v>B2</v>
      </c>
      <c r="C123" s="5">
        <v>70</v>
      </c>
      <c r="D123" t="str">
        <f>VLOOKUP(C123,'[1]Team Listing'!$A$2:$R$270,2)</f>
        <v>Grazed Anatomy</v>
      </c>
      <c r="E123" s="2" t="s">
        <v>5</v>
      </c>
      <c r="F123" s="2">
        <f t="shared" si="4"/>
        <v>121</v>
      </c>
      <c r="G123" t="str">
        <f t="shared" si="3"/>
        <v>B2</v>
      </c>
      <c r="H123" s="5">
        <v>87</v>
      </c>
      <c r="I123" t="str">
        <f>VLOOKUP(H123,'[1]Team Listing'!$A$2:$R$270,2)</f>
        <v>Mareeba Bandits</v>
      </c>
      <c r="J123" s="6">
        <v>15</v>
      </c>
      <c r="K123" s="7" t="s">
        <v>11</v>
      </c>
    </row>
    <row r="124" spans="1:11" x14ac:dyDescent="0.25">
      <c r="A124" s="2">
        <v>122</v>
      </c>
      <c r="B124" t="str">
        <f>VLOOKUP(C124,'[1]Team Listing'!$A$2:$R$250,3)</f>
        <v>B2</v>
      </c>
      <c r="C124" s="5">
        <v>75</v>
      </c>
      <c r="D124" t="str">
        <f>VLOOKUP(C124,'[1]Team Listing'!$A$2:$R$270,2)</f>
        <v>Hornets Black</v>
      </c>
      <c r="E124" s="2" t="s">
        <v>5</v>
      </c>
      <c r="F124" s="2">
        <f t="shared" si="4"/>
        <v>122</v>
      </c>
      <c r="G124" t="str">
        <f t="shared" si="3"/>
        <v>B2</v>
      </c>
      <c r="H124" s="5">
        <v>82</v>
      </c>
      <c r="I124" t="str">
        <f>VLOOKUP(H124,'[1]Team Listing'!$A$2:$R$270,2)</f>
        <v>King Dingalingz</v>
      </c>
      <c r="J124" s="6">
        <v>49</v>
      </c>
      <c r="K124" s="7" t="s">
        <v>11</v>
      </c>
    </row>
    <row r="125" spans="1:11" x14ac:dyDescent="0.25">
      <c r="A125" s="2">
        <v>123</v>
      </c>
      <c r="B125" t="str">
        <f>VLOOKUP(C125,'[1]Team Listing'!$A$2:$R$250,3)</f>
        <v>B2</v>
      </c>
      <c r="C125" s="5">
        <v>136</v>
      </c>
      <c r="D125" t="str">
        <f>VLOOKUP(C125,'[1]Team Listing'!$A$2:$R$270,2)</f>
        <v>Western Star Pickets 2</v>
      </c>
      <c r="E125" s="2" t="s">
        <v>5</v>
      </c>
      <c r="F125" s="2">
        <f t="shared" si="4"/>
        <v>123</v>
      </c>
      <c r="G125" t="str">
        <f t="shared" si="3"/>
        <v>B2</v>
      </c>
      <c r="H125" s="5">
        <v>91</v>
      </c>
      <c r="I125" t="str">
        <f>VLOOKUP(H125,'[1]Team Listing'!$A$2:$R$270,2)</f>
        <v>Mingela</v>
      </c>
      <c r="J125" s="6">
        <v>19</v>
      </c>
      <c r="K125" s="7" t="s">
        <v>11</v>
      </c>
    </row>
    <row r="126" spans="1:11" x14ac:dyDescent="0.25">
      <c r="A126" s="2">
        <v>124</v>
      </c>
      <c r="B126" t="str">
        <f>VLOOKUP(C126,'[1]Team Listing'!$A$2:$R$250,3)</f>
        <v>B2</v>
      </c>
      <c r="C126" s="5">
        <v>120</v>
      </c>
      <c r="D126" t="str">
        <f>VLOOKUP(C126,'[1]Team Listing'!$A$2:$R$270,2)</f>
        <v>The Casualties</v>
      </c>
      <c r="E126" s="2" t="s">
        <v>5</v>
      </c>
      <c r="F126" s="2">
        <f t="shared" si="4"/>
        <v>124</v>
      </c>
      <c r="G126" t="str">
        <f t="shared" si="3"/>
        <v>B2</v>
      </c>
      <c r="H126" s="5">
        <v>23</v>
      </c>
      <c r="I126" t="str">
        <f>VLOOKUP(H126,'[1]Team Listing'!$A$2:$R$270,2)</f>
        <v>Barry's XI</v>
      </c>
      <c r="J126" s="6">
        <v>74</v>
      </c>
      <c r="K126" s="7" t="s">
        <v>11</v>
      </c>
    </row>
    <row r="127" spans="1:11" x14ac:dyDescent="0.25">
      <c r="A127" s="2">
        <v>125</v>
      </c>
      <c r="B127" t="str">
        <f>VLOOKUP(C127,'[1]Team Listing'!$A$2:$R$250,3)</f>
        <v>B2</v>
      </c>
      <c r="C127" s="5">
        <v>35</v>
      </c>
      <c r="D127" t="str">
        <f>VLOOKUP(C127,'[1]Team Listing'!$A$2:$R$270,2)</f>
        <v>Brothers</v>
      </c>
      <c r="E127" s="2" t="s">
        <v>5</v>
      </c>
      <c r="F127" s="2">
        <f t="shared" si="4"/>
        <v>125</v>
      </c>
      <c r="G127" t="str">
        <f t="shared" si="3"/>
        <v>B2</v>
      </c>
      <c r="H127" s="5">
        <v>81</v>
      </c>
      <c r="I127" t="str">
        <f>VLOOKUP(H127,'[1]Team Listing'!$A$2:$R$270,2)</f>
        <v>KickBack Kangaroos</v>
      </c>
      <c r="J127" s="6">
        <v>20</v>
      </c>
      <c r="K127" s="7" t="s">
        <v>11</v>
      </c>
    </row>
    <row r="128" spans="1:11" x14ac:dyDescent="0.25">
      <c r="A128" s="2">
        <v>126</v>
      </c>
      <c r="B128" t="str">
        <f>VLOOKUP(C128,'[1]Team Listing'!$A$2:$R$250,3)</f>
        <v>B2</v>
      </c>
      <c r="C128" s="5">
        <v>30</v>
      </c>
      <c r="D128" t="str">
        <f>VLOOKUP(C128,'[1]Team Listing'!$A$2:$R$270,2)</f>
        <v>Black Bream</v>
      </c>
      <c r="E128" s="2" t="s">
        <v>5</v>
      </c>
      <c r="F128" s="2">
        <f t="shared" si="4"/>
        <v>126</v>
      </c>
      <c r="G128" t="str">
        <f t="shared" si="3"/>
        <v>B2</v>
      </c>
      <c r="H128" s="5">
        <v>134</v>
      </c>
      <c r="I128" t="str">
        <f>VLOOKUP(H128,'[1]Team Listing'!$A$2:$R$270,2)</f>
        <v>West Indigies</v>
      </c>
      <c r="J128" s="6">
        <v>48</v>
      </c>
      <c r="K128" s="7" t="s">
        <v>11</v>
      </c>
    </row>
    <row r="129" spans="1:11" x14ac:dyDescent="0.25">
      <c r="A129" s="2">
        <v>127</v>
      </c>
      <c r="B129" t="str">
        <f>VLOOKUP(C129,'[1]Team Listing'!$A$2:$R$250,3)</f>
        <v>B2</v>
      </c>
      <c r="C129" s="5">
        <v>36</v>
      </c>
      <c r="D129" t="str">
        <f>VLOOKUP(C129,'[1]Team Listing'!$A$2:$R$270,2)</f>
        <v>Bumbo's XI</v>
      </c>
      <c r="E129" s="2" t="s">
        <v>5</v>
      </c>
      <c r="F129" s="2">
        <f t="shared" si="4"/>
        <v>127</v>
      </c>
      <c r="G129" t="str">
        <f t="shared" si="3"/>
        <v>B2</v>
      </c>
      <c r="H129" s="5">
        <v>53</v>
      </c>
      <c r="I129" t="str">
        <f>VLOOKUP(H129,'[1]Team Listing'!$A$2:$R$270,2)</f>
        <v>Dufflebags</v>
      </c>
      <c r="J129" s="6">
        <v>27</v>
      </c>
      <c r="K129" s="7" t="s">
        <v>11</v>
      </c>
    </row>
    <row r="130" spans="1:11" x14ac:dyDescent="0.25">
      <c r="A130" s="2">
        <v>128</v>
      </c>
      <c r="B130" t="str">
        <f>VLOOKUP(C130,'[1]Team Listing'!$A$2:$R$250,3)</f>
        <v>B2</v>
      </c>
      <c r="C130" s="5">
        <v>47</v>
      </c>
      <c r="D130" t="str">
        <f>VLOOKUP(C130,'[1]Team Listing'!$A$2:$R$270,2)</f>
        <v>Deadset Ball Tearers</v>
      </c>
      <c r="E130" s="2" t="s">
        <v>5</v>
      </c>
      <c r="F130" s="2">
        <f t="shared" si="4"/>
        <v>128</v>
      </c>
      <c r="G130" t="str">
        <f t="shared" si="3"/>
        <v>B2</v>
      </c>
      <c r="H130" s="5">
        <v>60</v>
      </c>
      <c r="I130" t="str">
        <f>VLOOKUP(H130,'[1]Team Listing'!$A$2:$R$270,2)</f>
        <v>Fruit Loops</v>
      </c>
      <c r="J130" s="6">
        <v>29</v>
      </c>
      <c r="K130" s="7" t="s">
        <v>11</v>
      </c>
    </row>
    <row r="131" spans="1:11" x14ac:dyDescent="0.25">
      <c r="A131" s="2">
        <v>129</v>
      </c>
      <c r="B131" t="str">
        <f>VLOOKUP(C131,'[1]Team Listing'!$A$2:$R$250,3)</f>
        <v>B2</v>
      </c>
      <c r="C131" s="5">
        <v>83</v>
      </c>
      <c r="D131" t="str">
        <f>VLOOKUP(C131,'[1]Team Listing'!$A$2:$R$270,2)</f>
        <v>Lager Louts</v>
      </c>
      <c r="E131" s="2" t="s">
        <v>5</v>
      </c>
      <c r="F131" s="2">
        <f t="shared" si="4"/>
        <v>129</v>
      </c>
      <c r="G131" t="str">
        <f t="shared" si="3"/>
        <v>B2</v>
      </c>
      <c r="H131" s="5">
        <v>109</v>
      </c>
      <c r="I131" t="str">
        <f>VLOOKUP(H131,'[1]Team Listing'!$A$2:$R$270,2)</f>
        <v>Smashed Crabs</v>
      </c>
      <c r="J131" s="6">
        <v>34</v>
      </c>
      <c r="K131" s="7" t="s">
        <v>11</v>
      </c>
    </row>
    <row r="132" spans="1:11" x14ac:dyDescent="0.25">
      <c r="A132" s="2">
        <v>130</v>
      </c>
      <c r="B132" t="str">
        <f>VLOOKUP(C132,'[1]Team Listing'!$A$2:$R$250,3)</f>
        <v>B2</v>
      </c>
      <c r="C132" s="5">
        <v>100</v>
      </c>
      <c r="D132" t="str">
        <f>VLOOKUP(C132,'[1]Team Listing'!$A$2:$R$270,2)</f>
        <v>Pentland</v>
      </c>
      <c r="E132" s="2" t="s">
        <v>5</v>
      </c>
      <c r="F132" s="2">
        <f t="shared" si="4"/>
        <v>130</v>
      </c>
      <c r="G132" t="str">
        <f t="shared" si="3"/>
        <v>B2</v>
      </c>
      <c r="H132" s="5">
        <v>22</v>
      </c>
      <c r="I132" t="str">
        <f>VLOOKUP(H132,'[1]Team Listing'!$A$2:$R$270,2)</f>
        <v>Barbwire</v>
      </c>
      <c r="J132" s="6">
        <v>17</v>
      </c>
      <c r="K132" s="7" t="s">
        <v>11</v>
      </c>
    </row>
    <row r="133" spans="1:11" x14ac:dyDescent="0.25">
      <c r="A133" s="2">
        <v>131</v>
      </c>
      <c r="B133" t="str">
        <f>VLOOKUP(C133,'[1]Team Listing'!$A$2:$R$250,3)</f>
        <v>B2</v>
      </c>
      <c r="C133" s="5">
        <v>79</v>
      </c>
      <c r="D133" t="str">
        <f>VLOOKUP(C133,'[1]Team Listing'!$A$2:$R$270,2)</f>
        <v>Jungle Patrol 1</v>
      </c>
      <c r="E133" s="2" t="s">
        <v>5</v>
      </c>
      <c r="F133" s="2">
        <f t="shared" si="4"/>
        <v>131</v>
      </c>
      <c r="G133" t="str">
        <f t="shared" si="3"/>
        <v>B2</v>
      </c>
      <c r="H133" s="5">
        <v>39</v>
      </c>
      <c r="I133" t="str">
        <f>VLOOKUP(H133,'[1]Team Listing'!$A$2:$R$270,2)</f>
        <v>Canefield Slashers</v>
      </c>
      <c r="J133" s="6">
        <v>28</v>
      </c>
      <c r="K133" s="7" t="s">
        <v>11</v>
      </c>
    </row>
    <row r="134" spans="1:11" x14ac:dyDescent="0.25">
      <c r="A134" s="2">
        <v>132</v>
      </c>
      <c r="B134" t="str">
        <f>VLOOKUP(C134,'[1]Team Listing'!$A$2:$R$250,3)</f>
        <v>B2</v>
      </c>
      <c r="C134" s="5">
        <v>48</v>
      </c>
      <c r="D134" t="str">
        <f>VLOOKUP(C134,'[1]Team Listing'!$A$2:$R$270,2)</f>
        <v>DETA Wallabies</v>
      </c>
      <c r="E134" s="2" t="s">
        <v>5</v>
      </c>
      <c r="F134" s="2">
        <f t="shared" si="4"/>
        <v>132</v>
      </c>
      <c r="G134" t="str">
        <f t="shared" si="3"/>
        <v>B2</v>
      </c>
      <c r="H134" s="5">
        <v>126</v>
      </c>
      <c r="I134" t="str">
        <f>VLOOKUP(H134,'[1]Team Listing'!$A$2:$R$270,2)</f>
        <v>Treasury Cricket Club</v>
      </c>
      <c r="J134" s="6">
        <v>35</v>
      </c>
      <c r="K134" s="7" t="s">
        <v>11</v>
      </c>
    </row>
    <row r="135" spans="1:11" x14ac:dyDescent="0.25">
      <c r="A135" s="2">
        <v>133</v>
      </c>
      <c r="B135" t="str">
        <f>VLOOKUP(C135,'[1]Team Listing'!$A$2:$R$250,3)</f>
        <v>B2</v>
      </c>
      <c r="C135" s="5">
        <v>133</v>
      </c>
      <c r="D135" t="str">
        <f>VLOOKUP(C135,'[1]Team Listing'!$A$2:$R$270,2)</f>
        <v>Weak Gutted Slogs</v>
      </c>
      <c r="E135" s="2" t="s">
        <v>5</v>
      </c>
      <c r="F135" s="2">
        <f t="shared" si="4"/>
        <v>133</v>
      </c>
      <c r="G135" t="str">
        <f t="shared" si="3"/>
        <v>B2</v>
      </c>
      <c r="H135" s="5">
        <v>102</v>
      </c>
      <c r="I135" t="str">
        <f>VLOOKUP(H135,'[1]Team Listing'!$A$2:$R$270,2)</f>
        <v>Poked United</v>
      </c>
      <c r="J135" s="6">
        <v>44</v>
      </c>
      <c r="K135" s="7" t="s">
        <v>11</v>
      </c>
    </row>
    <row r="136" spans="1:11" x14ac:dyDescent="0.25">
      <c r="A136" s="2">
        <v>134</v>
      </c>
      <c r="B136" t="str">
        <f>VLOOKUP(C136,'[1]Team Listing'!$A$2:$R$250,3)</f>
        <v>B2</v>
      </c>
      <c r="C136" s="5">
        <v>80</v>
      </c>
      <c r="D136" t="str">
        <f>VLOOKUP(C136,'[1]Team Listing'!$A$2:$R$270,2)</f>
        <v>Jungle Patrol 2</v>
      </c>
      <c r="E136" s="2" t="s">
        <v>5</v>
      </c>
      <c r="F136" s="2">
        <f t="shared" si="4"/>
        <v>134</v>
      </c>
      <c r="G136" t="str">
        <f t="shared" si="3"/>
        <v>B2</v>
      </c>
      <c r="H136" s="5">
        <v>58</v>
      </c>
      <c r="I136" t="str">
        <f>VLOOKUP(H136,'[1]Team Listing'!$A$2:$R$270,2)</f>
        <v>Fine 3rd Leg</v>
      </c>
      <c r="J136" s="6">
        <v>42</v>
      </c>
      <c r="K136" s="7" t="s">
        <v>11</v>
      </c>
    </row>
    <row r="137" spans="1:11" x14ac:dyDescent="0.25">
      <c r="A137" s="2">
        <v>135</v>
      </c>
      <c r="B137" t="str">
        <f>VLOOKUP(C137,'[1]Team Listing'!$A$2:$R$250,3)</f>
        <v>B2</v>
      </c>
      <c r="C137" s="5">
        <v>52</v>
      </c>
      <c r="D137" t="str">
        <f>VLOOKUP(C137,'[1]Team Listing'!$A$2:$R$270,2)</f>
        <v>Ducken Useless</v>
      </c>
      <c r="E137" s="2" t="s">
        <v>5</v>
      </c>
      <c r="F137" s="2">
        <f t="shared" si="4"/>
        <v>135</v>
      </c>
      <c r="G137" t="str">
        <f t="shared" si="3"/>
        <v>B2</v>
      </c>
      <c r="H137" s="5">
        <v>125</v>
      </c>
      <c r="I137" t="str">
        <f>VLOOKUP(H137,'[1]Team Listing'!$A$2:$R$270,2)</f>
        <v>Thuringowa Bulldogs</v>
      </c>
      <c r="J137" s="6">
        <v>43</v>
      </c>
      <c r="K137" s="7" t="s">
        <v>11</v>
      </c>
    </row>
    <row r="138" spans="1:11" x14ac:dyDescent="0.25">
      <c r="A138" s="2">
        <v>136</v>
      </c>
      <c r="B138" t="str">
        <f>VLOOKUP(C138,'[1]Team Listing'!$A$2:$R$250,3)</f>
        <v>B2</v>
      </c>
      <c r="C138" s="5">
        <v>108</v>
      </c>
      <c r="D138" t="str">
        <f>VLOOKUP(C138,'[1]Team Listing'!$A$2:$R$270,2)</f>
        <v>Smackedaround</v>
      </c>
      <c r="E138" s="2" t="s">
        <v>5</v>
      </c>
      <c r="F138" s="2">
        <f t="shared" si="4"/>
        <v>136</v>
      </c>
      <c r="G138" t="str">
        <f t="shared" si="3"/>
        <v>B2</v>
      </c>
      <c r="H138" s="5">
        <v>56</v>
      </c>
      <c r="I138" t="str">
        <f>VLOOKUP(H138,'[1]Team Listing'!$A$2:$R$270,2)</f>
        <v>Far Kenworth-It</v>
      </c>
      <c r="J138" s="6">
        <v>54</v>
      </c>
      <c r="K138" s="7" t="s">
        <v>11</v>
      </c>
    </row>
  </sheetData>
  <conditionalFormatting sqref="G3:G138">
    <cfRule type="cellIs" dxfId="2" priority="1" stopIfTrue="1" operator="notEqual">
      <formula>$B3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C4D49-F1DA-4D57-9CC1-65A0C6D260BC}">
  <dimension ref="A1:K138"/>
  <sheetViews>
    <sheetView workbookViewId="0">
      <selection activeCell="B16" sqref="B16"/>
    </sheetView>
  </sheetViews>
  <sheetFormatPr defaultRowHeight="15" x14ac:dyDescent="0.25"/>
  <cols>
    <col min="4" max="4" width="32.85546875" customWidth="1"/>
    <col min="9" max="9" width="31.140625" customWidth="1"/>
  </cols>
  <sheetData>
    <row r="1" spans="1:11" ht="15.75" x14ac:dyDescent="0.25">
      <c r="E1" s="1" t="s">
        <v>13</v>
      </c>
      <c r="K1" s="2"/>
    </row>
    <row r="2" spans="1:11" x14ac:dyDescent="0.25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1</v>
      </c>
      <c r="G2" s="3" t="s">
        <v>2</v>
      </c>
      <c r="H2" s="3" t="s">
        <v>3</v>
      </c>
      <c r="I2" s="4" t="s">
        <v>6</v>
      </c>
      <c r="J2" s="3" t="s">
        <v>7</v>
      </c>
      <c r="K2" s="4" t="s">
        <v>8</v>
      </c>
    </row>
    <row r="3" spans="1:11" x14ac:dyDescent="0.25">
      <c r="A3" s="7">
        <v>137</v>
      </c>
      <c r="B3" t="str">
        <f>VLOOKUP(C3,'[1]Team Listing'!$A$2:$R$270,3)</f>
        <v>A</v>
      </c>
      <c r="C3" s="5">
        <v>4</v>
      </c>
      <c r="D3" t="str">
        <f>VLOOKUP(C3,'[1]Team Listing'!$A$2:$R$250,2)</f>
        <v>Reldas Homegrown XI</v>
      </c>
      <c r="E3" s="2" t="s">
        <v>5</v>
      </c>
      <c r="F3" s="2">
        <f t="shared" ref="F3:F66" si="0">A3</f>
        <v>137</v>
      </c>
      <c r="G3" t="str">
        <f>VLOOKUP(H3,'[1]Team Listing'!$A$2:$R$250,3)</f>
        <v>A</v>
      </c>
      <c r="H3" s="5">
        <v>2</v>
      </c>
      <c r="I3" t="str">
        <f>VLOOKUP(H3,'[1]Team Listing'!$A$2:$R$270,2)</f>
        <v>Herbert River</v>
      </c>
      <c r="J3" s="6">
        <v>13</v>
      </c>
      <c r="K3" t="s">
        <v>9</v>
      </c>
    </row>
    <row r="4" spans="1:11" x14ac:dyDescent="0.25">
      <c r="A4" s="7">
        <v>138</v>
      </c>
      <c r="B4" t="str">
        <f>VLOOKUP(C4,'[1]Team Listing'!$A$2:$R$270,3)</f>
        <v>A</v>
      </c>
      <c r="C4" s="5">
        <v>5</v>
      </c>
      <c r="D4" t="str">
        <f>VLOOKUP(C4,'[1]Team Listing'!$A$2:$R$270,2)</f>
        <v>Wanderers Cricket</v>
      </c>
      <c r="E4" s="2" t="s">
        <v>5</v>
      </c>
      <c r="F4" s="2">
        <f t="shared" si="0"/>
        <v>138</v>
      </c>
      <c r="G4" t="str">
        <f>VLOOKUP(H4,'[1]Team Listing'!$A$2:$R$270,3)</f>
        <v>A</v>
      </c>
      <c r="H4" s="5">
        <v>3</v>
      </c>
      <c r="I4" t="str">
        <f>VLOOKUP(H4,'[1]Team Listing'!$A$2:$R$270,2)</f>
        <v>Malcheks Cricket Team</v>
      </c>
      <c r="J4" s="6">
        <v>12</v>
      </c>
      <c r="K4" t="s">
        <v>10</v>
      </c>
    </row>
    <row r="5" spans="1:11" x14ac:dyDescent="0.25">
      <c r="A5" s="7">
        <v>139</v>
      </c>
      <c r="B5" t="str">
        <f>VLOOKUP(C5,'[1]Team Listing'!$A$2:$R$270,3)</f>
        <v>A</v>
      </c>
      <c r="C5" s="5">
        <v>1</v>
      </c>
      <c r="D5" t="str">
        <f>VLOOKUP(C5,'[1]Team Listing'!$A$2:$R$270,2)</f>
        <v>Burnett Bushpigs</v>
      </c>
      <c r="E5" s="2" t="s">
        <v>5</v>
      </c>
      <c r="F5" s="2">
        <f>A5</f>
        <v>139</v>
      </c>
      <c r="G5" t="str">
        <f>VLOOKUP(H5,'[1]Team Listing'!$A$2:$R$270,3)</f>
        <v>A</v>
      </c>
      <c r="H5" s="5">
        <v>4</v>
      </c>
      <c r="I5" t="str">
        <f>VLOOKUP(H5,'[1]Team Listing'!$A$2:$R$270,2)</f>
        <v>Reldas Homegrown XI</v>
      </c>
      <c r="J5" s="6">
        <v>12</v>
      </c>
      <c r="K5" t="s">
        <v>11</v>
      </c>
    </row>
    <row r="6" spans="1:11" x14ac:dyDescent="0.25">
      <c r="A6" s="7">
        <v>140</v>
      </c>
      <c r="B6" t="str">
        <f>VLOOKUP(C6,'[1]Team Listing'!$A$2:$R$270,3)</f>
        <v>A</v>
      </c>
      <c r="C6" s="5">
        <v>2</v>
      </c>
      <c r="D6" t="str">
        <f>VLOOKUP(C6,'[1]Team Listing'!$A$2:$R$270,2)</f>
        <v>Herbert River</v>
      </c>
      <c r="E6" s="2" t="s">
        <v>5</v>
      </c>
      <c r="F6" s="2">
        <f>A6</f>
        <v>140</v>
      </c>
      <c r="G6" t="str">
        <f>VLOOKUP(H6,'[1]Team Listing'!$A$2:$R$270,3)</f>
        <v>A</v>
      </c>
      <c r="H6" s="5">
        <v>5</v>
      </c>
      <c r="I6" t="str">
        <f>VLOOKUP(H6,'[1]Team Listing'!$A$2:$R$270,2)</f>
        <v>Wanderers Cricket</v>
      </c>
      <c r="J6" s="6">
        <v>13</v>
      </c>
      <c r="K6" t="s">
        <v>11</v>
      </c>
    </row>
    <row r="7" spans="1:11" x14ac:dyDescent="0.25">
      <c r="A7" s="7">
        <v>141</v>
      </c>
      <c r="B7" t="str">
        <f>VLOOKUP(C7,'[1]Team Listing'!$A$2:$R$270,3)</f>
        <v>B1</v>
      </c>
      <c r="C7" s="5">
        <v>19</v>
      </c>
      <c r="D7" t="str">
        <f>VLOOKUP(C7,'[1]Team Listing'!$A$2:$R$270,2)</f>
        <v>Wanderers Cricket</v>
      </c>
      <c r="E7" s="2" t="s">
        <v>5</v>
      </c>
      <c r="F7" s="2">
        <f>A7</f>
        <v>141</v>
      </c>
      <c r="G7" t="str">
        <f>VLOOKUP(H7,'[1]Team Listing'!$A$2:$R$270,3)</f>
        <v>B1</v>
      </c>
      <c r="H7" s="5">
        <v>11</v>
      </c>
      <c r="I7" t="str">
        <f>VLOOKUP(H7,'[1]Team Listing'!$A$2:$R$270,2)</f>
        <v>Jim's XI</v>
      </c>
      <c r="J7" s="6">
        <v>16</v>
      </c>
    </row>
    <row r="8" spans="1:11" x14ac:dyDescent="0.25">
      <c r="A8" s="7">
        <v>142</v>
      </c>
      <c r="B8" t="str">
        <f>VLOOKUP(C8,'[1]Team Listing'!$A$2:$R$270,3)</f>
        <v>B1</v>
      </c>
      <c r="C8" s="5">
        <v>10</v>
      </c>
      <c r="D8" t="str">
        <f>VLOOKUP(C8,'[1]Team Listing'!$A$2:$R$270,2)</f>
        <v>Herbert River</v>
      </c>
      <c r="E8" s="2" t="s">
        <v>5</v>
      </c>
      <c r="F8" s="2">
        <f>A8</f>
        <v>142</v>
      </c>
      <c r="G8" t="str">
        <f>VLOOKUP(H8,'[1]Team Listing'!$A$2:$R$270,3)</f>
        <v>B1</v>
      </c>
      <c r="H8" s="5">
        <v>13</v>
      </c>
      <c r="I8" t="str">
        <f>VLOOKUP(H8,'[1]Team Listing'!$A$2:$R$270,2)</f>
        <v>Mountain Men</v>
      </c>
      <c r="J8" s="6">
        <v>2</v>
      </c>
    </row>
    <row r="9" spans="1:11" x14ac:dyDescent="0.25">
      <c r="A9" s="7">
        <v>143</v>
      </c>
      <c r="B9" t="str">
        <f>VLOOKUP(C9,'[1]Team Listing'!$A$2:$R$270,3)</f>
        <v>B1</v>
      </c>
      <c r="C9" s="5">
        <v>18</v>
      </c>
      <c r="D9" t="str">
        <f>VLOOKUP(C9,'[1]Team Listing'!$A$2:$R$270,2)</f>
        <v>Townsville Half Carton</v>
      </c>
      <c r="E9" s="2" t="s">
        <v>5</v>
      </c>
      <c r="F9" s="2">
        <f t="shared" si="0"/>
        <v>143</v>
      </c>
      <c r="G9" t="str">
        <f>VLOOKUP(H9,'[1]Team Listing'!$A$2:$R$270,3)</f>
        <v>B1</v>
      </c>
      <c r="H9" s="5">
        <v>6</v>
      </c>
      <c r="I9" t="str">
        <f>VLOOKUP(H9,'[1]Team Listing'!$A$2:$R$270,2)</f>
        <v>Backers XI</v>
      </c>
      <c r="J9" s="6">
        <v>26</v>
      </c>
    </row>
    <row r="10" spans="1:11" x14ac:dyDescent="0.25">
      <c r="A10" s="7">
        <v>144</v>
      </c>
      <c r="B10" t="str">
        <f>VLOOKUP(C10,'[1]Team Listing'!$A$2:$R$270,3)</f>
        <v>B1</v>
      </c>
      <c r="C10" s="5">
        <v>8</v>
      </c>
      <c r="D10" t="str">
        <f>VLOOKUP(C10,'[1]Team Listing'!$A$2:$R$270,2)</f>
        <v>Corfield</v>
      </c>
      <c r="E10" s="2" t="s">
        <v>5</v>
      </c>
      <c r="F10" s="2">
        <f t="shared" si="0"/>
        <v>144</v>
      </c>
      <c r="G10" t="str">
        <f>VLOOKUP(H10,'[1]Team Listing'!$A$2:$R$270,3)</f>
        <v>B1</v>
      </c>
      <c r="H10" s="5">
        <v>14</v>
      </c>
      <c r="I10" t="str">
        <f>VLOOKUP(H10,'[1]Team Listing'!$A$2:$R$270,2)</f>
        <v>Norstate Nymphos</v>
      </c>
      <c r="J10" s="6">
        <v>6</v>
      </c>
    </row>
    <row r="11" spans="1:11" x14ac:dyDescent="0.25">
      <c r="A11" s="7">
        <v>145</v>
      </c>
      <c r="B11" t="str">
        <f>VLOOKUP(C11,'[1]Team Listing'!$A$2:$R$270,3)</f>
        <v>B1</v>
      </c>
      <c r="C11" s="5">
        <v>7</v>
      </c>
      <c r="D11" t="str">
        <f>VLOOKUP(C11,'[1]Team Listing'!$A$2:$R$270,2)</f>
        <v>Coen Heroes</v>
      </c>
      <c r="E11" s="2" t="s">
        <v>5</v>
      </c>
      <c r="F11" s="2">
        <f t="shared" si="0"/>
        <v>145</v>
      </c>
      <c r="G11" t="str">
        <f>VLOOKUP(H11,'[1]Team Listing'!$A$2:$R$270,3)</f>
        <v>B1</v>
      </c>
      <c r="H11" s="5">
        <v>17</v>
      </c>
      <c r="I11" t="str">
        <f>VLOOKUP(H11,'[1]Team Listing'!$A$2:$R$270,2)</f>
        <v>Simpson Desert Alpine Ski Team</v>
      </c>
      <c r="J11" s="6">
        <v>7</v>
      </c>
    </row>
    <row r="12" spans="1:11" x14ac:dyDescent="0.25">
      <c r="A12" s="7">
        <v>146</v>
      </c>
      <c r="B12" t="str">
        <f>VLOOKUP(C12,'[1]Team Listing'!$A$2:$R$270,3)</f>
        <v>B1</v>
      </c>
      <c r="C12" s="5">
        <v>15</v>
      </c>
      <c r="D12" t="str">
        <f>VLOOKUP(C12,'[1]Team Listing'!$A$2:$R$270,2)</f>
        <v>Parks Hockey</v>
      </c>
      <c r="E12" s="2" t="s">
        <v>5</v>
      </c>
      <c r="F12" s="2">
        <f t="shared" si="0"/>
        <v>146</v>
      </c>
      <c r="G12" t="str">
        <f>VLOOKUP(H12,'[1]Team Listing'!$A$2:$R$270,3)</f>
        <v>B1</v>
      </c>
      <c r="H12" s="5">
        <v>9</v>
      </c>
      <c r="I12" t="str">
        <f>VLOOKUP(H12,'[1]Team Listing'!$A$2:$R$270,2)</f>
        <v>Ewan</v>
      </c>
      <c r="J12" s="6">
        <v>36</v>
      </c>
    </row>
    <row r="13" spans="1:11" x14ac:dyDescent="0.25">
      <c r="A13" s="7">
        <v>147</v>
      </c>
      <c r="B13" t="str">
        <f>VLOOKUP(C13,'[1]Team Listing'!$A$2:$R$270,3)</f>
        <v>B1</v>
      </c>
      <c r="C13" s="5">
        <v>16</v>
      </c>
      <c r="D13" t="str">
        <f>VLOOKUP(C13,'[1]Team Listing'!$A$2:$R$270,2)</f>
        <v>Scott Minto XI</v>
      </c>
      <c r="E13" s="2" t="s">
        <v>5</v>
      </c>
      <c r="F13" s="2">
        <f t="shared" si="0"/>
        <v>147</v>
      </c>
      <c r="G13" t="str">
        <f>VLOOKUP(H13,'[1]Team Listing'!$A$2:$R$270,3)</f>
        <v>B1</v>
      </c>
      <c r="H13" s="5">
        <v>12</v>
      </c>
      <c r="I13" t="str">
        <f>VLOOKUP(H13,'[1]Team Listing'!$A$2:$R$270,2)</f>
        <v>Mossman Googlies</v>
      </c>
      <c r="J13" s="6">
        <v>55</v>
      </c>
    </row>
    <row r="14" spans="1:11" x14ac:dyDescent="0.25">
      <c r="A14" s="7">
        <v>148</v>
      </c>
      <c r="B14" t="str">
        <f>VLOOKUP(C14,'[1]Team Listing'!$A$2:$R$270,3)</f>
        <v>Ladies</v>
      </c>
      <c r="C14" s="5">
        <v>166</v>
      </c>
      <c r="D14" t="str">
        <f>VLOOKUP(C14,'[1]Team Listing'!$A$2:$R$270,2)</f>
        <v>West Indigies</v>
      </c>
      <c r="E14" s="2" t="s">
        <v>5</v>
      </c>
      <c r="F14" s="2">
        <f t="shared" si="0"/>
        <v>148</v>
      </c>
      <c r="G14" t="str">
        <f>VLOOKUP(H14,'[1]Team Listing'!$A$2:$R$270,3)</f>
        <v>Ladies</v>
      </c>
      <c r="H14" s="5">
        <v>164</v>
      </c>
      <c r="I14" t="str">
        <f>VLOOKUP(H14,'[1]Team Listing'!$A$2:$R$270,2)</f>
        <v>Wanderers Cricket</v>
      </c>
      <c r="J14" s="6">
        <v>40</v>
      </c>
      <c r="K14" t="s">
        <v>10</v>
      </c>
    </row>
    <row r="15" spans="1:11" x14ac:dyDescent="0.25">
      <c r="A15" s="7">
        <v>149</v>
      </c>
      <c r="B15" t="str">
        <f>VLOOKUP(C15,'[1]Team Listing'!$A$2:$R$270,3)</f>
        <v>Ladies</v>
      </c>
      <c r="C15" s="5">
        <v>153</v>
      </c>
      <c r="D15" t="str">
        <f>VLOOKUP(C15,'[1]Team Listing'!$A$2:$R$270,2)</f>
        <v>Fine Legs</v>
      </c>
      <c r="E15" s="2" t="s">
        <v>5</v>
      </c>
      <c r="F15" s="2">
        <f t="shared" si="0"/>
        <v>149</v>
      </c>
      <c r="G15" t="str">
        <f>VLOOKUP(H15,'[1]Team Listing'!$A$2:$R$270,3)</f>
        <v>Ladies</v>
      </c>
      <c r="H15" s="5">
        <v>148</v>
      </c>
      <c r="I15" t="str">
        <f>VLOOKUP(H15,'[1]Team Listing'!$A$2:$R$270,2)</f>
        <v>Cheers Pitches</v>
      </c>
      <c r="J15" s="6">
        <v>41</v>
      </c>
      <c r="K15" t="s">
        <v>10</v>
      </c>
    </row>
    <row r="16" spans="1:11" x14ac:dyDescent="0.25">
      <c r="A16" s="7">
        <v>150</v>
      </c>
      <c r="B16" t="str">
        <f>VLOOKUP(C16,'[1]Team Listing'!$A$2:$R$270,3)</f>
        <v>Ladies</v>
      </c>
      <c r="C16" s="5">
        <v>145</v>
      </c>
      <c r="D16" t="str">
        <f>VLOOKUP(C16,'[1]Team Listing'!$A$2:$R$270,2)</f>
        <v>Black Bream</v>
      </c>
      <c r="E16" s="2" t="s">
        <v>5</v>
      </c>
      <c r="F16" s="2">
        <f t="shared" si="0"/>
        <v>150</v>
      </c>
      <c r="G16" t="str">
        <f>VLOOKUP(H16,'[1]Team Listing'!$A$2:$R$270,3)</f>
        <v>Ladies</v>
      </c>
      <c r="H16" s="5">
        <v>152</v>
      </c>
      <c r="I16" t="str">
        <f>VLOOKUP(H16,'[1]Team Listing'!$A$2:$R$270,2)</f>
        <v>FBI</v>
      </c>
      <c r="J16" s="6">
        <v>31</v>
      </c>
      <c r="K16" t="s">
        <v>10</v>
      </c>
    </row>
    <row r="17" spans="1:11" x14ac:dyDescent="0.25">
      <c r="A17" s="7">
        <v>151</v>
      </c>
      <c r="B17" t="str">
        <f>VLOOKUP(C17,'[1]Team Listing'!$A$2:$R$270,3)</f>
        <v>Ladies</v>
      </c>
      <c r="C17" s="5">
        <v>156</v>
      </c>
      <c r="D17" t="str">
        <f>VLOOKUP(C17,'[1]Team Listing'!$A$2:$R$270,2)</f>
        <v>Hormoans</v>
      </c>
      <c r="E17" s="2" t="s">
        <v>5</v>
      </c>
      <c r="F17" s="2">
        <f t="shared" si="0"/>
        <v>151</v>
      </c>
      <c r="G17" t="str">
        <f>VLOOKUP(H17,'[1]Team Listing'!$A$2:$R$270,3)</f>
        <v>Ladies</v>
      </c>
      <c r="H17" s="5">
        <v>165</v>
      </c>
      <c r="I17" t="str">
        <f>VLOOKUP(H17,'[1]Team Listing'!$A$2:$R$270,2)</f>
        <v>Warne to be Wild</v>
      </c>
      <c r="J17" s="6">
        <v>58</v>
      </c>
      <c r="K17" t="s">
        <v>10</v>
      </c>
    </row>
    <row r="18" spans="1:11" x14ac:dyDescent="0.25">
      <c r="A18" s="7">
        <v>152</v>
      </c>
      <c r="B18" t="str">
        <f>VLOOKUP(C18,'[1]Team Listing'!$A$2:$R$270,3)</f>
        <v>Ladies</v>
      </c>
      <c r="C18" s="5">
        <v>163</v>
      </c>
      <c r="D18" t="str">
        <f>VLOOKUP(C18,'[1]Team Listing'!$A$2:$R$270,2)</f>
        <v>Travelbugs</v>
      </c>
      <c r="E18" s="2" t="s">
        <v>5</v>
      </c>
      <c r="F18" s="2">
        <f t="shared" si="0"/>
        <v>152</v>
      </c>
      <c r="G18" t="str">
        <f>VLOOKUP(H18,'[1]Team Listing'!$A$2:$R$270,3)</f>
        <v>Ladies</v>
      </c>
      <c r="H18" s="5">
        <v>167</v>
      </c>
      <c r="I18" t="str">
        <f>VLOOKUP(H18,'[1]Team Listing'!$A$2:$R$270,2)</f>
        <v>Western Ducks</v>
      </c>
      <c r="J18" s="6">
        <v>41</v>
      </c>
      <c r="K18" t="s">
        <v>8</v>
      </c>
    </row>
    <row r="19" spans="1:11" x14ac:dyDescent="0.25">
      <c r="A19" s="7">
        <v>153</v>
      </c>
      <c r="B19" t="str">
        <f>VLOOKUP(C19,'[1]Team Listing'!$A$2:$R$270,3)</f>
        <v>Ladies</v>
      </c>
      <c r="C19" s="5">
        <v>157</v>
      </c>
      <c r="D19" t="str">
        <f>VLOOKUP(C19,'[1]Team Listing'!$A$2:$R$270,2)</f>
        <v>No Ballz</v>
      </c>
      <c r="E19" s="2" t="s">
        <v>5</v>
      </c>
      <c r="F19" s="2">
        <f t="shared" si="0"/>
        <v>153</v>
      </c>
      <c r="G19" t="str">
        <f>VLOOKUP(H19,'[1]Team Listing'!$A$2:$R$270,3)</f>
        <v>Ladies</v>
      </c>
      <c r="H19" s="5">
        <v>147</v>
      </c>
      <c r="I19" t="str">
        <f>VLOOKUP(H19,'[1]Team Listing'!$A$2:$R$270,2)</f>
        <v>Bros Hos</v>
      </c>
      <c r="J19" s="6">
        <v>58</v>
      </c>
      <c r="K19" t="s">
        <v>8</v>
      </c>
    </row>
    <row r="20" spans="1:11" x14ac:dyDescent="0.25">
      <c r="A20" s="7">
        <v>154</v>
      </c>
      <c r="B20" t="str">
        <f>VLOOKUP(C20,'[1]Team Listing'!$A$2:$R$270,3)</f>
        <v>Ladies</v>
      </c>
      <c r="C20" s="5">
        <v>149</v>
      </c>
      <c r="D20" t="str">
        <f>VLOOKUP(C20,'[1]Team Listing'!$A$2:$R$270,2)</f>
        <v>Chix with Stix</v>
      </c>
      <c r="E20" s="2" t="s">
        <v>5</v>
      </c>
      <c r="F20" s="2">
        <f t="shared" si="0"/>
        <v>154</v>
      </c>
      <c r="G20" t="str">
        <f>VLOOKUP(H20,'[1]Team Listing'!$A$2:$R$270,3)</f>
        <v>Ladies</v>
      </c>
      <c r="H20" s="5">
        <v>146</v>
      </c>
      <c r="I20" t="str">
        <f>VLOOKUP(H20,'[1]Team Listing'!$A$2:$R$270,2)</f>
        <v>Blind Pitches</v>
      </c>
      <c r="J20" s="6">
        <v>31</v>
      </c>
      <c r="K20" t="s">
        <v>8</v>
      </c>
    </row>
    <row r="21" spans="1:11" x14ac:dyDescent="0.25">
      <c r="A21" s="7">
        <v>155</v>
      </c>
      <c r="B21" t="str">
        <f>VLOOKUP(C21,'[1]Team Listing'!$A$2:$R$270,3)</f>
        <v>Ladies</v>
      </c>
      <c r="C21" s="5">
        <v>154</v>
      </c>
      <c r="D21" t="str">
        <f>VLOOKUP(C21,'[1]Team Listing'!$A$2:$R$270,2)</f>
        <v>Garbutt Magpies</v>
      </c>
      <c r="E21" s="2" t="s">
        <v>5</v>
      </c>
      <c r="F21" s="2">
        <f t="shared" si="0"/>
        <v>155</v>
      </c>
      <c r="G21" t="str">
        <f>VLOOKUP(H21,'[1]Team Listing'!$A$2:$R$270,3)</f>
        <v>Ladies</v>
      </c>
      <c r="H21" s="5">
        <v>161</v>
      </c>
      <c r="I21" t="str">
        <f>VLOOKUP(H21,'[1]Team Listing'!$A$2:$R$270,2)</f>
        <v>The Townsville Dingoes</v>
      </c>
      <c r="J21" s="6">
        <v>40</v>
      </c>
      <c r="K21" t="s">
        <v>8</v>
      </c>
    </row>
    <row r="22" spans="1:11" x14ac:dyDescent="0.25">
      <c r="A22" s="7">
        <v>156</v>
      </c>
      <c r="B22" t="str">
        <f>VLOOKUP(C22,'[1]Team Listing'!$A$2:$R$270,3)</f>
        <v>Ladies</v>
      </c>
      <c r="C22" s="5">
        <v>162</v>
      </c>
      <c r="D22" t="str">
        <f>VLOOKUP(C22,'[1]Team Listing'!$A$2:$R$270,2)</f>
        <v>Tit's, Tin's &amp; Trouble</v>
      </c>
      <c r="E22" s="2" t="s">
        <v>5</v>
      </c>
      <c r="F22" s="2">
        <f t="shared" si="0"/>
        <v>156</v>
      </c>
      <c r="G22" t="str">
        <f>VLOOKUP(H22,'[1]Team Listing'!$A$2:$R$270,3)</f>
        <v>Ladies</v>
      </c>
      <c r="H22" s="5">
        <v>158</v>
      </c>
      <c r="I22" t="str">
        <f>VLOOKUP(H22,'[1]Team Listing'!$A$2:$R$270,2)</f>
        <v>Pitches Be Crazy</v>
      </c>
      <c r="J22" s="6">
        <v>60</v>
      </c>
      <c r="K22" t="s">
        <v>11</v>
      </c>
    </row>
    <row r="23" spans="1:11" x14ac:dyDescent="0.25">
      <c r="A23" s="7">
        <v>157</v>
      </c>
      <c r="B23" t="str">
        <f>VLOOKUP(C23,'[1]Team Listing'!$A$2:$R$270,3)</f>
        <v>Ladies</v>
      </c>
      <c r="C23" s="5">
        <v>150</v>
      </c>
      <c r="D23" t="str">
        <f>VLOOKUP(C23,'[1]Team Listing'!$A$2:$R$270,2)</f>
        <v>Clean Skin Cows</v>
      </c>
      <c r="E23" s="2" t="s">
        <v>5</v>
      </c>
      <c r="F23" s="2">
        <f t="shared" si="0"/>
        <v>157</v>
      </c>
      <c r="G23" t="str">
        <f>VLOOKUP(H23,'[1]Team Listing'!$A$2:$R$270,3)</f>
        <v>Ladies</v>
      </c>
      <c r="H23" s="5">
        <v>155</v>
      </c>
      <c r="I23" t="str">
        <f>VLOOKUP(H23,'[1]Team Listing'!$A$2:$R$270,2)</f>
        <v>Got the Runs</v>
      </c>
      <c r="J23" s="6">
        <v>40</v>
      </c>
      <c r="K23" t="s">
        <v>11</v>
      </c>
    </row>
    <row r="24" spans="1:11" x14ac:dyDescent="0.25">
      <c r="A24" s="7">
        <v>158</v>
      </c>
      <c r="B24" t="str">
        <f>VLOOKUP(C24,'[1]Team Listing'!$A$2:$R$270,3)</f>
        <v>Ladies</v>
      </c>
      <c r="C24" s="5">
        <v>144</v>
      </c>
      <c r="D24" t="str">
        <f>VLOOKUP(C24,'[1]Team Listing'!$A$2:$R$270,2)</f>
        <v>99 Problems but a Pitch Ain't One</v>
      </c>
      <c r="E24" s="2" t="s">
        <v>5</v>
      </c>
      <c r="F24" s="2">
        <f t="shared" si="0"/>
        <v>158</v>
      </c>
      <c r="G24" t="str">
        <f>VLOOKUP(H24,'[1]Team Listing'!$A$2:$R$270,3)</f>
        <v>Ladies</v>
      </c>
      <c r="H24" s="5">
        <v>168</v>
      </c>
      <c r="I24" t="str">
        <f>VLOOKUP(H24,'[1]Team Listing'!$A$2:$R$270,2)</f>
        <v>Wildflowers</v>
      </c>
      <c r="J24" s="6">
        <v>58</v>
      </c>
      <c r="K24" t="s">
        <v>11</v>
      </c>
    </row>
    <row r="25" spans="1:11" x14ac:dyDescent="0.25">
      <c r="A25" s="7">
        <v>159</v>
      </c>
      <c r="B25" t="str">
        <f>VLOOKUP(C25,'[1]Team Listing'!$A$2:$R$270,3)</f>
        <v>Ladies</v>
      </c>
      <c r="C25" s="5">
        <v>160</v>
      </c>
      <c r="D25" t="str">
        <f>VLOOKUP(C25,'[1]Team Listing'!$A$2:$R$270,2)</f>
        <v>The Lost Boys</v>
      </c>
      <c r="E25" s="2" t="s">
        <v>5</v>
      </c>
      <c r="F25" s="2">
        <f t="shared" si="0"/>
        <v>159</v>
      </c>
      <c r="G25" t="str">
        <f>VLOOKUP(H25,'[1]Team Listing'!$A$2:$R$270,3)</f>
        <v>Ladies</v>
      </c>
      <c r="H25" s="5">
        <v>159</v>
      </c>
      <c r="I25" t="str">
        <f>VLOOKUP(H25,'[1]Team Listing'!$A$2:$R$270,2)</f>
        <v>Slippery Pitches</v>
      </c>
      <c r="J25" s="6">
        <v>31</v>
      </c>
      <c r="K25" t="s">
        <v>11</v>
      </c>
    </row>
    <row r="26" spans="1:11" x14ac:dyDescent="0.25">
      <c r="A26" s="7">
        <v>160</v>
      </c>
      <c r="B26" t="str">
        <f>VLOOKUP(C26,'[1]Team Listing'!$A$2:$R$270,3)</f>
        <v>Ladies</v>
      </c>
      <c r="C26" s="5">
        <v>151</v>
      </c>
      <c r="D26" t="str">
        <f>VLOOKUP(C26,'[1]Team Listing'!$A$2:$R$270,2)</f>
        <v>Crazy Pitches</v>
      </c>
      <c r="E26" s="2" t="s">
        <v>5</v>
      </c>
      <c r="F26" s="2">
        <f t="shared" si="0"/>
        <v>160</v>
      </c>
      <c r="G26" t="str">
        <f>VLOOKUP(H26,'[1]Team Listing'!$A$2:$R$270,3)</f>
        <v>Ladies</v>
      </c>
      <c r="H26" s="5">
        <v>268</v>
      </c>
      <c r="I26" t="str">
        <f>VLOOKUP(H26,'[1]Team Listing'!$A$2:$R$270,2)</f>
        <v>To be advised</v>
      </c>
      <c r="J26" s="6">
        <v>41</v>
      </c>
      <c r="K26" t="s">
        <v>11</v>
      </c>
    </row>
    <row r="27" spans="1:11" x14ac:dyDescent="0.25">
      <c r="A27" s="7">
        <v>161</v>
      </c>
      <c r="B27" t="str">
        <f>VLOOKUP(C27,'[1]Team Listing'!$A$2:$R$270,3)</f>
        <v>Social</v>
      </c>
      <c r="C27" s="5">
        <v>225</v>
      </c>
      <c r="D27" t="str">
        <f>VLOOKUP(C27,'[1]Team Listing'!$A$2:$R$270,2)</f>
        <v>Riverside Boys</v>
      </c>
      <c r="E27" s="2" t="s">
        <v>5</v>
      </c>
      <c r="F27" s="2">
        <f t="shared" si="0"/>
        <v>161</v>
      </c>
      <c r="G27" t="str">
        <f>VLOOKUP(H27,'[1]Team Listing'!$A$2:$R$270,3)</f>
        <v>Social</v>
      </c>
      <c r="H27" s="5">
        <v>206</v>
      </c>
      <c r="I27" t="str">
        <f>VLOOKUP(H27,'[1]Team Listing'!$A$2:$R$270,2)</f>
        <v>Hightailed Heifers</v>
      </c>
      <c r="J27" s="6">
        <v>67</v>
      </c>
      <c r="K27" t="s">
        <v>10</v>
      </c>
    </row>
    <row r="28" spans="1:11" x14ac:dyDescent="0.25">
      <c r="A28" s="7">
        <v>162</v>
      </c>
      <c r="B28" t="str">
        <f>VLOOKUP(C28,'[1]Team Listing'!$A$2:$R$270,3)</f>
        <v>Social</v>
      </c>
      <c r="C28" s="5">
        <v>248</v>
      </c>
      <c r="D28" t="str">
        <f>VLOOKUP(C28,'[1]Team Listing'!$A$2:$R$270,2)</f>
        <v>The Rellies</v>
      </c>
      <c r="E28" s="2" t="s">
        <v>5</v>
      </c>
      <c r="F28" s="2">
        <f t="shared" si="0"/>
        <v>162</v>
      </c>
      <c r="G28" t="str">
        <f>VLOOKUP(H28,'[1]Team Listing'!$A$2:$R$270,3)</f>
        <v>Social</v>
      </c>
      <c r="H28" s="5">
        <v>211</v>
      </c>
      <c r="I28" t="str">
        <f>VLOOKUP(H28,'[1]Team Listing'!$A$2:$R$270,2)</f>
        <v>Johhny Mac's 11</v>
      </c>
      <c r="J28" s="6">
        <v>69</v>
      </c>
      <c r="K28" t="s">
        <v>10</v>
      </c>
    </row>
    <row r="29" spans="1:11" x14ac:dyDescent="0.25">
      <c r="A29" s="7">
        <v>163</v>
      </c>
      <c r="B29" t="str">
        <f>VLOOKUP(C29,'[1]Team Listing'!$A$2:$R$270,3)</f>
        <v>Social</v>
      </c>
      <c r="C29" s="5">
        <v>243</v>
      </c>
      <c r="D29" t="str">
        <f>VLOOKUP(C29,'[1]Team Listing'!$A$2:$R$270,2)</f>
        <v>The Claytons</v>
      </c>
      <c r="E29" s="2" t="s">
        <v>5</v>
      </c>
      <c r="F29" s="2">
        <f t="shared" si="0"/>
        <v>163</v>
      </c>
      <c r="G29" t="str">
        <f>VLOOKUP(H29,'[1]Team Listing'!$A$2:$R$270,3)</f>
        <v>Social</v>
      </c>
      <c r="H29" s="5">
        <v>252</v>
      </c>
      <c r="I29" t="str">
        <f>VLOOKUP(H29,'[1]Team Listing'!$A$2:$R$270,2)</f>
        <v>Tinnies &amp; Beer</v>
      </c>
      <c r="J29" s="6">
        <v>75</v>
      </c>
      <c r="K29" t="s">
        <v>10</v>
      </c>
    </row>
    <row r="30" spans="1:11" x14ac:dyDescent="0.25">
      <c r="A30" s="7">
        <v>164</v>
      </c>
      <c r="B30" t="str">
        <f>VLOOKUP(C30,'[1]Team Listing'!$A$2:$R$270,3)</f>
        <v>Social</v>
      </c>
      <c r="C30" s="5">
        <v>235</v>
      </c>
      <c r="D30" t="str">
        <f>VLOOKUP(C30,'[1]Team Listing'!$A$2:$R$270,2)</f>
        <v>Sticky Wickets</v>
      </c>
      <c r="E30" s="2" t="s">
        <v>5</v>
      </c>
      <c r="F30" s="2">
        <f t="shared" si="0"/>
        <v>164</v>
      </c>
      <c r="G30" t="str">
        <f>VLOOKUP(H30,'[1]Team Listing'!$A$2:$R$270,3)</f>
        <v>Social</v>
      </c>
      <c r="H30" s="5">
        <v>263</v>
      </c>
      <c r="I30" t="str">
        <f>VLOOKUP(H30,'[1]Team Listing'!$A$2:$R$270,2)</f>
        <v>Woodstock Wicket Wackers</v>
      </c>
      <c r="J30" s="6">
        <v>61</v>
      </c>
      <c r="K30" t="s">
        <v>10</v>
      </c>
    </row>
    <row r="31" spans="1:11" x14ac:dyDescent="0.25">
      <c r="A31" s="7">
        <v>165</v>
      </c>
      <c r="B31" t="str">
        <f>VLOOKUP(C31,'[1]Team Listing'!$A$2:$R$270,3)</f>
        <v>Social</v>
      </c>
      <c r="C31" s="5">
        <v>241</v>
      </c>
      <c r="D31" t="str">
        <f>VLOOKUP(C31,'[1]Team Listing'!$A$2:$R$270,2)</f>
        <v>The Beer Bandits</v>
      </c>
      <c r="E31" s="2" t="s">
        <v>5</v>
      </c>
      <c r="F31" s="2">
        <f t="shared" si="0"/>
        <v>165</v>
      </c>
      <c r="G31" t="str">
        <f>VLOOKUP(H31,'[1]Team Listing'!$A$2:$R$270,3)</f>
        <v>Social</v>
      </c>
      <c r="H31" s="5">
        <v>249</v>
      </c>
      <c r="I31" t="str">
        <f>VLOOKUP(H31,'[1]Team Listing'!$A$2:$R$270,2)</f>
        <v>The Smoko Strikers</v>
      </c>
      <c r="J31" s="6">
        <v>70</v>
      </c>
      <c r="K31" t="s">
        <v>10</v>
      </c>
    </row>
    <row r="32" spans="1:11" x14ac:dyDescent="0.25">
      <c r="A32" s="7">
        <v>166</v>
      </c>
      <c r="B32" t="str">
        <f>VLOOKUP(C32,'[1]Team Listing'!$A$2:$R$270,3)</f>
        <v>Social</v>
      </c>
      <c r="C32" s="5">
        <v>184</v>
      </c>
      <c r="D32" t="str">
        <f>VLOOKUP(C32,'[1]Team Listing'!$A$2:$R$270,2)</f>
        <v>Bunch of Carnts</v>
      </c>
      <c r="E32" s="2" t="s">
        <v>5</v>
      </c>
      <c r="F32" s="2">
        <f t="shared" si="0"/>
        <v>166</v>
      </c>
      <c r="G32" t="str">
        <f>VLOOKUP(H32,'[1]Team Listing'!$A$2:$R$270,3)</f>
        <v>Social</v>
      </c>
      <c r="H32" s="5">
        <v>222</v>
      </c>
      <c r="I32" t="str">
        <f>VLOOKUP(H32,'[1]Team Listing'!$A$2:$R$270,2)</f>
        <v>Powder Rangers</v>
      </c>
      <c r="J32" s="6">
        <v>62</v>
      </c>
      <c r="K32" t="s">
        <v>10</v>
      </c>
    </row>
    <row r="33" spans="1:11" x14ac:dyDescent="0.25">
      <c r="A33" s="7">
        <v>167</v>
      </c>
      <c r="B33" t="str">
        <f>VLOOKUP(C33,'[1]Team Listing'!$A$2:$R$270,3)</f>
        <v>Social</v>
      </c>
      <c r="C33" s="5">
        <v>227</v>
      </c>
      <c r="D33" t="str">
        <f>VLOOKUP(C33,'[1]Team Listing'!$A$2:$R$270,2)</f>
        <v>Sandpaper Bandits</v>
      </c>
      <c r="E33" s="2" t="s">
        <v>5</v>
      </c>
      <c r="F33" s="2">
        <f t="shared" si="0"/>
        <v>167</v>
      </c>
      <c r="G33" t="str">
        <f>VLOOKUP(H33,'[1]Team Listing'!$A$2:$R$270,3)</f>
        <v>Social</v>
      </c>
      <c r="H33" s="5">
        <v>237</v>
      </c>
      <c r="I33" t="str">
        <f>VLOOKUP(H33,'[1]Team Listing'!$A$2:$R$270,2)</f>
        <v>Tavern Terrors</v>
      </c>
      <c r="J33" s="6">
        <v>78</v>
      </c>
      <c r="K33" t="s">
        <v>10</v>
      </c>
    </row>
    <row r="34" spans="1:11" x14ac:dyDescent="0.25">
      <c r="A34" s="7">
        <v>168</v>
      </c>
      <c r="B34" t="str">
        <f>VLOOKUP(C34,'[1]Team Listing'!$A$2:$R$270,3)</f>
        <v>Social</v>
      </c>
      <c r="C34" s="5">
        <v>262</v>
      </c>
      <c r="D34" t="str">
        <f>VLOOKUP(C34,'[1]Team Listing'!$A$2:$R$270,2)</f>
        <v>Winey Pitches</v>
      </c>
      <c r="E34" s="2" t="s">
        <v>5</v>
      </c>
      <c r="F34" s="2">
        <f t="shared" si="0"/>
        <v>168</v>
      </c>
      <c r="G34" t="str">
        <f>VLOOKUP(H34,'[1]Team Listing'!$A$2:$R$270,3)</f>
        <v>Social</v>
      </c>
      <c r="H34" s="5">
        <v>169</v>
      </c>
      <c r="I34" t="str">
        <f>VLOOKUP(H34,'[1]Team Listing'!$A$2:$R$270,2)</f>
        <v>10's Hitting Sixes</v>
      </c>
      <c r="J34" s="6">
        <v>66</v>
      </c>
      <c r="K34" t="s">
        <v>10</v>
      </c>
    </row>
    <row r="35" spans="1:11" x14ac:dyDescent="0.25">
      <c r="A35" s="7">
        <v>169</v>
      </c>
      <c r="B35" t="str">
        <f>VLOOKUP(C35,'[1]Team Listing'!$A$2:$R$270,3)</f>
        <v>Social</v>
      </c>
      <c r="C35" s="5">
        <v>173</v>
      </c>
      <c r="D35" t="str">
        <f>VLOOKUP(C35,'[1]Team Listing'!$A$2:$R$270,2)</f>
        <v>Bangers and Smash</v>
      </c>
      <c r="E35" s="2" t="s">
        <v>5</v>
      </c>
      <c r="F35" s="2">
        <f t="shared" si="0"/>
        <v>169</v>
      </c>
      <c r="G35" t="str">
        <f>VLOOKUP(H35,'[1]Team Listing'!$A$2:$R$270,3)</f>
        <v>Social</v>
      </c>
      <c r="H35" s="5">
        <v>221</v>
      </c>
      <c r="I35" t="str">
        <f>VLOOKUP(H35,'[1]Team Listing'!$A$2:$R$270,2)</f>
        <v>Pissed &amp; Broke</v>
      </c>
      <c r="J35" s="6">
        <v>80</v>
      </c>
      <c r="K35" t="s">
        <v>10</v>
      </c>
    </row>
    <row r="36" spans="1:11" x14ac:dyDescent="0.25">
      <c r="A36" s="7">
        <v>170</v>
      </c>
      <c r="B36" t="str">
        <f>VLOOKUP(C36,'[1]Team Listing'!$A$2:$R$270,3)</f>
        <v>Social</v>
      </c>
      <c r="C36" s="5">
        <v>196</v>
      </c>
      <c r="D36" t="str">
        <f>VLOOKUP(C36,'[1]Team Listing'!$A$2:$R$270,2)</f>
        <v>Duckeyed</v>
      </c>
      <c r="E36" s="2" t="s">
        <v>5</v>
      </c>
      <c r="F36" s="2">
        <f t="shared" si="0"/>
        <v>170</v>
      </c>
      <c r="G36" t="str">
        <f>VLOOKUP(H36,'[1]Team Listing'!$A$2:$R$270,3)</f>
        <v>Social</v>
      </c>
      <c r="H36" s="5">
        <v>210</v>
      </c>
      <c r="I36" t="str">
        <f>VLOOKUP(H36,'[1]Team Listing'!$A$2:$R$270,2)</f>
        <v>Joe</v>
      </c>
      <c r="J36" s="6">
        <v>18</v>
      </c>
      <c r="K36" t="s">
        <v>10</v>
      </c>
    </row>
    <row r="37" spans="1:11" x14ac:dyDescent="0.25">
      <c r="A37" s="7">
        <v>171</v>
      </c>
      <c r="B37" t="str">
        <f>VLOOKUP(C37,'[1]Team Listing'!$A$2:$R$270,3)</f>
        <v>Social</v>
      </c>
      <c r="C37" s="5">
        <v>171</v>
      </c>
      <c r="D37" t="str">
        <f>VLOOKUP(C37,'[1]Team Listing'!$A$2:$R$270,2)</f>
        <v>Ando's Duckwitts</v>
      </c>
      <c r="E37" s="2" t="s">
        <v>5</v>
      </c>
      <c r="F37" s="2">
        <f t="shared" si="0"/>
        <v>171</v>
      </c>
      <c r="G37" t="str">
        <f>VLOOKUP(H37,'[1]Team Listing'!$A$2:$R$270,3)</f>
        <v>Social</v>
      </c>
      <c r="H37" s="5">
        <v>233</v>
      </c>
      <c r="I37" t="str">
        <f>VLOOKUP(H37,'[1]Team Listing'!$A$2:$R$270,2)</f>
        <v>Sip n Swing</v>
      </c>
      <c r="J37" s="6">
        <v>22</v>
      </c>
      <c r="K37" t="s">
        <v>10</v>
      </c>
    </row>
    <row r="38" spans="1:11" x14ac:dyDescent="0.25">
      <c r="A38" s="7">
        <v>172</v>
      </c>
      <c r="B38" t="str">
        <f>VLOOKUP(C38,'[1]Team Listing'!$A$2:$R$270,3)</f>
        <v>Social</v>
      </c>
      <c r="C38" s="5">
        <v>212</v>
      </c>
      <c r="D38" t="str">
        <f>VLOOKUP(C38,'[1]Team Listing'!$A$2:$R$270,2)</f>
        <v>Lamos 11</v>
      </c>
      <c r="E38" s="2" t="s">
        <v>5</v>
      </c>
      <c r="F38" s="2">
        <f t="shared" si="0"/>
        <v>172</v>
      </c>
      <c r="G38" t="str">
        <f>VLOOKUP(H38,'[1]Team Listing'!$A$2:$R$270,3)</f>
        <v>Social</v>
      </c>
      <c r="H38" s="5">
        <v>172</v>
      </c>
      <c r="I38" t="str">
        <f>VLOOKUP(H38,'[1]Team Listing'!$A$2:$R$270,2)</f>
        <v>Ball Busters</v>
      </c>
      <c r="J38" s="6">
        <v>3</v>
      </c>
      <c r="K38" t="s">
        <v>10</v>
      </c>
    </row>
    <row r="39" spans="1:11" x14ac:dyDescent="0.25">
      <c r="A39" s="7">
        <v>173</v>
      </c>
      <c r="B39" t="str">
        <f>VLOOKUP(C39,'[1]Team Listing'!$A$2:$R$270,3)</f>
        <v>Social</v>
      </c>
      <c r="C39" s="5">
        <v>259</v>
      </c>
      <c r="D39" t="str">
        <f>VLOOKUP(C39,'[1]Team Listing'!$A$2:$R$270,2)</f>
        <v>Wattle Wackers</v>
      </c>
      <c r="E39" s="2" t="s">
        <v>5</v>
      </c>
      <c r="F39" s="2">
        <f t="shared" si="0"/>
        <v>173</v>
      </c>
      <c r="G39" t="str">
        <f>VLOOKUP(H39,'[1]Team Listing'!$A$2:$R$270,3)</f>
        <v>Social</v>
      </c>
      <c r="H39" s="5">
        <v>190</v>
      </c>
      <c r="I39" t="str">
        <f>VLOOKUP(H39,'[1]Team Listing'!$A$2:$R$270,2)</f>
        <v>Crazier Graziers</v>
      </c>
      <c r="J39" s="6">
        <v>52</v>
      </c>
      <c r="K39" t="s">
        <v>10</v>
      </c>
    </row>
    <row r="40" spans="1:11" x14ac:dyDescent="0.25">
      <c r="A40" s="7">
        <v>174</v>
      </c>
      <c r="B40" t="str">
        <f>VLOOKUP(C40,'[1]Team Listing'!$A$2:$R$270,3)</f>
        <v>Social</v>
      </c>
      <c r="C40" s="5">
        <v>189</v>
      </c>
      <c r="D40" t="str">
        <f>VLOOKUP(C40,'[1]Team Listing'!$A$2:$R$270,2)</f>
        <v>Cowboy Gardeners</v>
      </c>
      <c r="E40" s="2" t="s">
        <v>5</v>
      </c>
      <c r="F40" s="2">
        <f t="shared" si="0"/>
        <v>174</v>
      </c>
      <c r="G40" t="str">
        <f>VLOOKUP(H40,'[1]Team Listing'!$A$2:$R$270,3)</f>
        <v>Social</v>
      </c>
      <c r="H40" s="5">
        <v>194</v>
      </c>
      <c r="I40" t="str">
        <f>VLOOKUP(H40,'[1]Team Listing'!$A$2:$R$270,2)</f>
        <v>Dots Lot</v>
      </c>
      <c r="J40" s="6">
        <v>76</v>
      </c>
      <c r="K40" t="s">
        <v>10</v>
      </c>
    </row>
    <row r="41" spans="1:11" x14ac:dyDescent="0.25">
      <c r="A41" s="7">
        <v>175</v>
      </c>
      <c r="B41" t="str">
        <f>VLOOKUP(C41,'[1]Team Listing'!$A$2:$R$270,3)</f>
        <v>Social</v>
      </c>
      <c r="C41" s="5">
        <v>197</v>
      </c>
      <c r="D41" t="str">
        <f>VLOOKUP(C41,'[1]Team Listing'!$A$2:$R$270,2)</f>
        <v>England</v>
      </c>
      <c r="E41" s="2" t="s">
        <v>5</v>
      </c>
      <c r="F41" s="2">
        <f t="shared" si="0"/>
        <v>175</v>
      </c>
      <c r="G41" t="str">
        <f>VLOOKUP(H41,'[1]Team Listing'!$A$2:$R$270,3)</f>
        <v>Social</v>
      </c>
      <c r="H41" s="5">
        <v>200</v>
      </c>
      <c r="I41" t="str">
        <f>VLOOKUP(H41,'[1]Team Listing'!$A$2:$R$270,2)</f>
        <v>Flat Biccy Bowlers</v>
      </c>
      <c r="J41" s="6">
        <v>71</v>
      </c>
      <c r="K41" t="s">
        <v>10</v>
      </c>
    </row>
    <row r="42" spans="1:11" x14ac:dyDescent="0.25">
      <c r="A42" s="7">
        <v>176</v>
      </c>
      <c r="B42" t="str">
        <f>VLOOKUP(C42,'[1]Team Listing'!$A$2:$R$270,3)</f>
        <v>Social</v>
      </c>
      <c r="C42" s="5">
        <v>188</v>
      </c>
      <c r="D42" t="str">
        <f>VLOOKUP(C42,'[1]Team Listing'!$A$2:$R$270,2)</f>
        <v>Charters Towers Country Club</v>
      </c>
      <c r="E42" s="2" t="s">
        <v>5</v>
      </c>
      <c r="F42" s="2">
        <f t="shared" si="0"/>
        <v>176</v>
      </c>
      <c r="G42" t="str">
        <f>VLOOKUP(H42,'[1]Team Listing'!$A$2:$R$270,3)</f>
        <v>Social</v>
      </c>
      <c r="H42" s="5">
        <v>264</v>
      </c>
      <c r="I42" t="str">
        <f>VLOOKUP(H42,'[1]Team Listing'!$A$2:$R$270,2)</f>
        <v>Wulguru Steel Weekenders</v>
      </c>
      <c r="J42" s="6">
        <v>14</v>
      </c>
      <c r="K42" t="s">
        <v>10</v>
      </c>
    </row>
    <row r="43" spans="1:11" x14ac:dyDescent="0.25">
      <c r="A43" s="7">
        <v>177</v>
      </c>
      <c r="B43" t="str">
        <f>VLOOKUP(C43,'[1]Team Listing'!$A$2:$R$270,3)</f>
        <v>Social</v>
      </c>
      <c r="C43" s="5">
        <v>187</v>
      </c>
      <c r="D43" t="str">
        <f>VLOOKUP(C43,'[1]Team Listing'!$A$2:$R$270,2)</f>
        <v>Carl's XI</v>
      </c>
      <c r="E43" s="2" t="s">
        <v>5</v>
      </c>
      <c r="F43" s="2">
        <f t="shared" si="0"/>
        <v>177</v>
      </c>
      <c r="G43" t="str">
        <f>VLOOKUP(H43,'[1]Team Listing'!$A$2:$R$270,3)</f>
        <v>Social</v>
      </c>
      <c r="H43" s="5">
        <v>205</v>
      </c>
      <c r="I43" t="str">
        <f>VLOOKUP(H43,'[1]Team Listing'!$A$2:$R$270,2)</f>
        <v>Hardly Hitters</v>
      </c>
      <c r="J43" s="6">
        <v>59</v>
      </c>
      <c r="K43" t="s">
        <v>10</v>
      </c>
    </row>
    <row r="44" spans="1:11" x14ac:dyDescent="0.25">
      <c r="A44" s="7">
        <v>178</v>
      </c>
      <c r="B44" t="str">
        <f>VLOOKUP(C44,'[1]Team Listing'!$A$2:$R$270,3)</f>
        <v>Social</v>
      </c>
      <c r="C44" s="5">
        <v>204</v>
      </c>
      <c r="D44" t="str">
        <f>VLOOKUP(C44,'[1]Team Listing'!$A$2:$R$270,2)</f>
        <v>Got the Runs</v>
      </c>
      <c r="E44" s="2" t="s">
        <v>5</v>
      </c>
      <c r="F44" s="2">
        <f t="shared" si="0"/>
        <v>178</v>
      </c>
      <c r="G44" t="str">
        <f>VLOOKUP(H44,'[1]Team Listing'!$A$2:$R$270,3)</f>
        <v>Social</v>
      </c>
      <c r="H44" s="5">
        <v>229</v>
      </c>
      <c r="I44" t="str">
        <f>VLOOKUP(H44,'[1]Team Listing'!$A$2:$R$270,2)</f>
        <v>Shamrock Schooner Skullers</v>
      </c>
      <c r="J44" s="6">
        <v>37</v>
      </c>
      <c r="K44" t="s">
        <v>10</v>
      </c>
    </row>
    <row r="45" spans="1:11" x14ac:dyDescent="0.25">
      <c r="A45" s="7">
        <v>179</v>
      </c>
      <c r="B45" t="str">
        <f>VLOOKUP(C45,'[1]Team Listing'!$A$2:$R$270,3)</f>
        <v>Social</v>
      </c>
      <c r="C45" s="5">
        <v>261</v>
      </c>
      <c r="D45" t="str">
        <f>VLOOKUP(C45,'[1]Team Listing'!$A$2:$R$270,2)</f>
        <v>Win or Booze</v>
      </c>
      <c r="E45" s="2" t="s">
        <v>5</v>
      </c>
      <c r="F45" s="2">
        <f t="shared" si="0"/>
        <v>179</v>
      </c>
      <c r="G45" t="str">
        <f>VLOOKUP(H45,'[1]Team Listing'!$A$2:$R$270,3)</f>
        <v>Social</v>
      </c>
      <c r="H45" s="5">
        <v>174</v>
      </c>
      <c r="I45" t="str">
        <f>VLOOKUP(H45,'[1]Team Listing'!$A$2:$R$270,2)</f>
        <v>Bated Swing Kings</v>
      </c>
      <c r="J45" s="6">
        <v>30</v>
      </c>
      <c r="K45" t="s">
        <v>10</v>
      </c>
    </row>
    <row r="46" spans="1:11" x14ac:dyDescent="0.25">
      <c r="A46" s="7">
        <v>180</v>
      </c>
      <c r="B46" t="str">
        <f>VLOOKUP(C46,'[1]Team Listing'!$A$2:$R$270,3)</f>
        <v>Social</v>
      </c>
      <c r="C46" s="5">
        <v>181</v>
      </c>
      <c r="D46" t="str">
        <f>VLOOKUP(C46,'[1]Team Listing'!$A$2:$R$270,2)</f>
        <v>Bowljobs Team 2</v>
      </c>
      <c r="E46" s="2" t="s">
        <v>5</v>
      </c>
      <c r="F46" s="2">
        <f t="shared" si="0"/>
        <v>180</v>
      </c>
      <c r="G46" t="str">
        <f>VLOOKUP(H46,'[1]Team Listing'!$A$2:$R$270,3)</f>
        <v>Social</v>
      </c>
      <c r="H46" s="5">
        <v>182</v>
      </c>
      <c r="I46" t="str">
        <f>VLOOKUP(H46,'[1]Team Listing'!$A$2:$R$270,2)</f>
        <v>Bratz with Bats</v>
      </c>
      <c r="J46" s="6">
        <v>33</v>
      </c>
      <c r="K46" t="s">
        <v>10</v>
      </c>
    </row>
    <row r="47" spans="1:11" x14ac:dyDescent="0.25">
      <c r="A47" s="7">
        <v>181</v>
      </c>
      <c r="B47" t="str">
        <f>VLOOKUP(C47,'[1]Team Listing'!$A$2:$R$270,3)</f>
        <v>Social</v>
      </c>
      <c r="C47" s="5">
        <v>265</v>
      </c>
      <c r="D47" t="str">
        <f>VLOOKUP(C47,'[1]Team Listing'!$A$2:$R$270,2)</f>
        <v>Ruff Nutz</v>
      </c>
      <c r="E47" s="2" t="s">
        <v>5</v>
      </c>
      <c r="F47" s="2">
        <f t="shared" si="0"/>
        <v>181</v>
      </c>
      <c r="G47" t="str">
        <f>VLOOKUP(H47,'[1]Team Listing'!$A$2:$R$270,3)</f>
        <v>Social</v>
      </c>
      <c r="H47" s="5">
        <v>185</v>
      </c>
      <c r="I47" t="str">
        <f>VLOOKUP(H47,'[1]Team Listing'!$A$2:$R$270,2)</f>
        <v>Bundy Mondy 2 Sundy</v>
      </c>
      <c r="J47" s="6">
        <v>39</v>
      </c>
      <c r="K47" t="s">
        <v>10</v>
      </c>
    </row>
    <row r="48" spans="1:11" x14ac:dyDescent="0.25">
      <c r="A48" s="7">
        <v>182</v>
      </c>
      <c r="B48" t="str">
        <f>VLOOKUP(C48,'[1]Team Listing'!$A$2:$R$270,3)</f>
        <v>Social</v>
      </c>
      <c r="C48" s="5">
        <v>257</v>
      </c>
      <c r="D48" t="str">
        <f>VLOOKUP(C48,'[1]Team Listing'!$A$2:$R$270,2)</f>
        <v>Warnie's Angels</v>
      </c>
      <c r="E48" s="2" t="s">
        <v>5</v>
      </c>
      <c r="F48" s="2">
        <f t="shared" si="0"/>
        <v>182</v>
      </c>
      <c r="G48" t="str">
        <f>VLOOKUP(H48,'[1]Team Listing'!$A$2:$R$270,3)</f>
        <v>Social</v>
      </c>
      <c r="H48" s="5">
        <v>183</v>
      </c>
      <c r="I48" t="str">
        <f>VLOOKUP(H48,'[1]Team Listing'!$A$2:$R$270,2)</f>
        <v>Brokebat Mountain</v>
      </c>
      <c r="J48" s="6">
        <v>38</v>
      </c>
      <c r="K48" t="s">
        <v>10</v>
      </c>
    </row>
    <row r="49" spans="1:11" x14ac:dyDescent="0.25">
      <c r="A49" s="7">
        <v>183</v>
      </c>
      <c r="B49" t="str">
        <f>VLOOKUP(C49,'[1]Team Listing'!$A$2:$R$270,3)</f>
        <v>Social</v>
      </c>
      <c r="C49" s="5">
        <v>258</v>
      </c>
      <c r="D49" t="str">
        <f>VLOOKUP(C49,'[1]Team Listing'!$A$2:$R$270,2)</f>
        <v>Wasted Potential</v>
      </c>
      <c r="E49" s="2" t="s">
        <v>5</v>
      </c>
      <c r="F49" s="2">
        <f t="shared" si="0"/>
        <v>183</v>
      </c>
      <c r="G49" t="str">
        <f>VLOOKUP(H49,'[1]Team Listing'!$A$2:$R$270,3)</f>
        <v>Social</v>
      </c>
      <c r="H49" s="5">
        <v>240</v>
      </c>
      <c r="I49" t="str">
        <f>VLOOKUP(H49,'[1]Team Listing'!$A$2:$R$270,2)</f>
        <v>The "Black Soil Bandits"</v>
      </c>
      <c r="J49" s="6">
        <v>47</v>
      </c>
      <c r="K49" t="s">
        <v>10</v>
      </c>
    </row>
    <row r="50" spans="1:11" x14ac:dyDescent="0.25">
      <c r="A50" s="7">
        <v>184</v>
      </c>
      <c r="B50" t="str">
        <f>VLOOKUP(C50,'[1]Team Listing'!$A$2:$R$270,3)</f>
        <v>Social</v>
      </c>
      <c r="C50" s="5">
        <v>216</v>
      </c>
      <c r="D50" t="str">
        <f>VLOOKUP(C50,'[1]Team Listing'!$A$2:$R$270,2)</f>
        <v>McGovern XI</v>
      </c>
      <c r="E50" s="2" t="s">
        <v>5</v>
      </c>
      <c r="F50" s="2">
        <f t="shared" si="0"/>
        <v>184</v>
      </c>
      <c r="G50" t="str">
        <f>VLOOKUP(H50,'[1]Team Listing'!$A$2:$R$270,3)</f>
        <v>Social</v>
      </c>
      <c r="H50" s="5">
        <v>186</v>
      </c>
      <c r="I50" t="str">
        <f>VLOOKUP(H50,'[1]Team Listing'!$A$2:$R$270,2)</f>
        <v>Burdekin Blokes &amp; Boats</v>
      </c>
      <c r="J50" s="6">
        <v>22</v>
      </c>
      <c r="K50" t="s">
        <v>8</v>
      </c>
    </row>
    <row r="51" spans="1:11" x14ac:dyDescent="0.25">
      <c r="A51" s="7">
        <v>185</v>
      </c>
      <c r="B51" t="str">
        <f>VLOOKUP(C51,'[1]Team Listing'!$A$2:$R$270,3)</f>
        <v>Social</v>
      </c>
      <c r="C51" s="5">
        <v>254</v>
      </c>
      <c r="D51" t="str">
        <f>VLOOKUP(C51,'[1]Team Listing'!$A$2:$R$270,2)</f>
        <v>Tuggers</v>
      </c>
      <c r="E51" s="2" t="s">
        <v>5</v>
      </c>
      <c r="F51" s="2">
        <f t="shared" si="0"/>
        <v>185</v>
      </c>
      <c r="G51" t="str">
        <f>VLOOKUP(H51,'[1]Team Listing'!$A$2:$R$270,3)</f>
        <v>Social</v>
      </c>
      <c r="H51" s="5">
        <v>202</v>
      </c>
      <c r="I51" t="str">
        <f>VLOOKUP(H51,'[1]Team Listing'!$A$2:$R$270,2)</f>
        <v>Good Thanks 6 Rums</v>
      </c>
      <c r="J51" s="6">
        <v>61</v>
      </c>
      <c r="K51" t="s">
        <v>8</v>
      </c>
    </row>
    <row r="52" spans="1:11" x14ac:dyDescent="0.25">
      <c r="A52" s="7">
        <v>186</v>
      </c>
      <c r="B52" t="str">
        <f>VLOOKUP(C52,'[1]Team Listing'!$A$2:$R$270,3)</f>
        <v>Social</v>
      </c>
      <c r="C52" s="5">
        <v>260</v>
      </c>
      <c r="D52" t="str">
        <f>VLOOKUP(C52,'[1]Team Listing'!$A$2:$R$270,2)</f>
        <v>Wicket Carnts</v>
      </c>
      <c r="E52" s="2" t="s">
        <v>5</v>
      </c>
      <c r="F52" s="2">
        <f t="shared" si="0"/>
        <v>186</v>
      </c>
      <c r="G52" t="str">
        <f>VLOOKUP(H52,'[1]Team Listing'!$A$2:$R$270,3)</f>
        <v>Social</v>
      </c>
      <c r="H52" s="5">
        <v>239</v>
      </c>
      <c r="I52" t="str">
        <f>VLOOKUP(H52,'[1]Team Listing'!$A$2:$R$270,2)</f>
        <v>Tequila Sheilas</v>
      </c>
      <c r="J52" s="6">
        <v>71</v>
      </c>
      <c r="K52" t="s">
        <v>8</v>
      </c>
    </row>
    <row r="53" spans="1:11" x14ac:dyDescent="0.25">
      <c r="A53" s="7">
        <v>187</v>
      </c>
      <c r="B53" t="str">
        <f>VLOOKUP(C53,'[1]Team Listing'!$A$2:$R$270,3)</f>
        <v>Social</v>
      </c>
      <c r="C53" s="5">
        <v>230</v>
      </c>
      <c r="D53" t="str">
        <f>VLOOKUP(C53,'[1]Team Listing'!$A$2:$R$270,2)</f>
        <v>Showuzya</v>
      </c>
      <c r="E53" s="2" t="s">
        <v>5</v>
      </c>
      <c r="F53" s="2">
        <f t="shared" si="0"/>
        <v>187</v>
      </c>
      <c r="G53" t="str">
        <f>VLOOKUP(H53,'[1]Team Listing'!$A$2:$R$270,3)</f>
        <v>Social</v>
      </c>
      <c r="H53" s="5">
        <v>199</v>
      </c>
      <c r="I53" t="str">
        <f>VLOOKUP(H53,'[1]Team Listing'!$A$2:$R$270,2)</f>
        <v>Fatbats</v>
      </c>
      <c r="J53" s="6">
        <v>3</v>
      </c>
      <c r="K53" t="s">
        <v>8</v>
      </c>
    </row>
    <row r="54" spans="1:11" x14ac:dyDescent="0.25">
      <c r="A54" s="7">
        <v>188</v>
      </c>
      <c r="B54" t="str">
        <f>VLOOKUP(C54,'[1]Team Listing'!$A$2:$R$270,3)</f>
        <v>Social</v>
      </c>
      <c r="C54" s="5">
        <v>255</v>
      </c>
      <c r="D54" t="str">
        <f>VLOOKUP(C54,'[1]Team Listing'!$A$2:$R$270,2)</f>
        <v>Unbeerlievable</v>
      </c>
      <c r="E54" s="2" t="s">
        <v>5</v>
      </c>
      <c r="F54" s="2">
        <f t="shared" si="0"/>
        <v>188</v>
      </c>
      <c r="G54" t="str">
        <f>VLOOKUP(H54,'[1]Team Listing'!$A$2:$R$270,3)</f>
        <v>Social</v>
      </c>
      <c r="H54" s="5">
        <v>214</v>
      </c>
      <c r="I54" t="str">
        <f>VLOOKUP(H54,'[1]Team Listing'!$A$2:$R$270,2)</f>
        <v>Mad Hatta's</v>
      </c>
      <c r="J54" s="6">
        <v>14</v>
      </c>
      <c r="K54" t="s">
        <v>8</v>
      </c>
    </row>
    <row r="55" spans="1:11" x14ac:dyDescent="0.25">
      <c r="A55" s="7">
        <v>189</v>
      </c>
      <c r="B55" t="str">
        <f>VLOOKUP(C55,'[1]Team Listing'!$A$2:$R$270,3)</f>
        <v>Social</v>
      </c>
      <c r="C55" s="5">
        <v>231</v>
      </c>
      <c r="D55" t="str">
        <f>VLOOKUP(C55,'[1]Team Listing'!$A$2:$R$270,2)</f>
        <v>Silly Little Guys</v>
      </c>
      <c r="E55" s="2" t="s">
        <v>5</v>
      </c>
      <c r="F55" s="2">
        <f t="shared" si="0"/>
        <v>189</v>
      </c>
      <c r="G55" t="str">
        <f>VLOOKUP(H55,'[1]Team Listing'!$A$2:$R$270,3)</f>
        <v>Social</v>
      </c>
      <c r="H55" s="5">
        <v>201</v>
      </c>
      <c r="I55" t="str">
        <f>VLOOKUP(H55,'[1]Team Listing'!$A$2:$R$270,2)</f>
        <v>Full Tossers</v>
      </c>
      <c r="J55" s="6">
        <v>37</v>
      </c>
      <c r="K55" t="s">
        <v>8</v>
      </c>
    </row>
    <row r="56" spans="1:11" x14ac:dyDescent="0.25">
      <c r="A56" s="7">
        <v>190</v>
      </c>
      <c r="B56" t="str">
        <f>VLOOKUP(C56,'[1]Team Listing'!$A$2:$R$270,3)</f>
        <v>Social</v>
      </c>
      <c r="C56" s="5">
        <v>213</v>
      </c>
      <c r="D56" t="str">
        <f>VLOOKUP(C56,'[1]Team Listing'!$A$2:$R$270,2)</f>
        <v>Logistics Allsorts</v>
      </c>
      <c r="E56" s="2" t="s">
        <v>5</v>
      </c>
      <c r="F56" s="2">
        <f t="shared" si="0"/>
        <v>190</v>
      </c>
      <c r="G56" t="str">
        <f>VLOOKUP(H56,'[1]Team Listing'!$A$2:$R$270,3)</f>
        <v>Social</v>
      </c>
      <c r="H56" s="5">
        <v>228</v>
      </c>
      <c r="I56" t="str">
        <f>VLOOKUP(H56,'[1]Team Listing'!$A$2:$R$270,2)</f>
        <v>Scorgasms</v>
      </c>
      <c r="J56" s="6">
        <v>30</v>
      </c>
      <c r="K56" t="s">
        <v>8</v>
      </c>
    </row>
    <row r="57" spans="1:11" x14ac:dyDescent="0.25">
      <c r="A57" s="7">
        <v>191</v>
      </c>
      <c r="B57" t="str">
        <f>VLOOKUP(C57,'[1]Team Listing'!$A$2:$R$270,3)</f>
        <v>Social</v>
      </c>
      <c r="C57" s="5">
        <v>215</v>
      </c>
      <c r="D57" t="str">
        <f>VLOOKUP(C57,'[1]Team Listing'!$A$2:$R$270,2)</f>
        <v>Mad Men Bad Babes</v>
      </c>
      <c r="E57" s="2" t="s">
        <v>5</v>
      </c>
      <c r="F57" s="2">
        <f t="shared" si="0"/>
        <v>191</v>
      </c>
      <c r="G57" t="str">
        <f>VLOOKUP(H57,'[1]Team Listing'!$A$2:$R$270,3)</f>
        <v>Social</v>
      </c>
      <c r="H57" s="5">
        <v>236</v>
      </c>
      <c r="I57" t="str">
        <f>VLOOKUP(H57,'[1]Team Listing'!$A$2:$R$270,2)</f>
        <v>Stumped &amp; Smashed</v>
      </c>
      <c r="J57" s="6">
        <v>33</v>
      </c>
      <c r="K57" t="s">
        <v>8</v>
      </c>
    </row>
    <row r="58" spans="1:11" x14ac:dyDescent="0.25">
      <c r="A58" s="7">
        <v>192</v>
      </c>
      <c r="B58" t="str">
        <f>VLOOKUP(C58,'[1]Team Listing'!$A$2:$R$270,3)</f>
        <v>Social</v>
      </c>
      <c r="C58" s="5">
        <v>180</v>
      </c>
      <c r="D58" t="str">
        <f>VLOOKUP(C58,'[1]Team Listing'!$A$2:$R$270,2)</f>
        <v>Bowled &amp; Beautiful</v>
      </c>
      <c r="E58" s="2" t="s">
        <v>5</v>
      </c>
      <c r="F58" s="2">
        <f t="shared" si="0"/>
        <v>192</v>
      </c>
      <c r="G58" t="str">
        <f>VLOOKUP(H58,'[1]Team Listing'!$A$2:$R$270,3)</f>
        <v>Social</v>
      </c>
      <c r="H58" s="5">
        <v>242</v>
      </c>
      <c r="I58" t="str">
        <f>VLOOKUP(H58,'[1]Team Listing'!$A$2:$R$270,2)</f>
        <v>The Big Beer Theory</v>
      </c>
      <c r="J58" s="6">
        <v>39</v>
      </c>
      <c r="K58" t="s">
        <v>8</v>
      </c>
    </row>
    <row r="59" spans="1:11" x14ac:dyDescent="0.25">
      <c r="A59" s="7">
        <v>193</v>
      </c>
      <c r="B59" t="str">
        <f>VLOOKUP(C59,'[1]Team Listing'!$A$2:$R$270,3)</f>
        <v>Social</v>
      </c>
      <c r="C59" s="5">
        <v>250</v>
      </c>
      <c r="D59" t="str">
        <f>VLOOKUP(C59,'[1]Team Listing'!$A$2:$R$270,2)</f>
        <v>The Throbbing Gristles</v>
      </c>
      <c r="E59" s="2" t="s">
        <v>5</v>
      </c>
      <c r="F59" s="2">
        <f>A59</f>
        <v>193</v>
      </c>
      <c r="G59" t="str">
        <f>VLOOKUP(H59,'[1]Team Listing'!$A$2:$R$270,3)</f>
        <v>Social</v>
      </c>
      <c r="H59" s="5">
        <v>247</v>
      </c>
      <c r="I59" t="str">
        <f>VLOOKUP(H59,'[1]Team Listing'!$A$2:$R$270,2)</f>
        <v>The Grogboggers</v>
      </c>
      <c r="J59" s="6">
        <v>52</v>
      </c>
      <c r="K59" t="s">
        <v>8</v>
      </c>
    </row>
    <row r="60" spans="1:11" x14ac:dyDescent="0.25">
      <c r="A60" s="7">
        <v>194</v>
      </c>
      <c r="B60" t="str">
        <f>VLOOKUP(C60,'[1]Team Listing'!$A$2:$R$270,3)</f>
        <v>Social</v>
      </c>
      <c r="C60" s="5">
        <v>193</v>
      </c>
      <c r="D60" t="str">
        <f>VLOOKUP(C60,'[1]Team Listing'!$A$2:$R$270,2)</f>
        <v>DCL Bulls</v>
      </c>
      <c r="E60" s="2" t="s">
        <v>5</v>
      </c>
      <c r="F60" s="2">
        <f t="shared" ref="F60:F62" si="1">A60</f>
        <v>194</v>
      </c>
      <c r="G60" t="str">
        <f>VLOOKUP(H60,'[1]Team Listing'!$A$2:$R$270,3)</f>
        <v>Social</v>
      </c>
      <c r="H60" s="5">
        <v>176</v>
      </c>
      <c r="I60" t="str">
        <f>VLOOKUP(H60,'[1]Team Listing'!$A$2:$R$270,2)</f>
        <v>Bedroom Batters</v>
      </c>
      <c r="J60" s="6">
        <v>38</v>
      </c>
      <c r="K60" t="s">
        <v>8</v>
      </c>
    </row>
    <row r="61" spans="1:11" x14ac:dyDescent="0.25">
      <c r="A61" s="7">
        <v>195</v>
      </c>
      <c r="B61" t="str">
        <f>VLOOKUP(C61,'[1]Team Listing'!$A$2:$R$270,3)</f>
        <v>Social</v>
      </c>
      <c r="C61" s="5">
        <v>238</v>
      </c>
      <c r="D61" t="str">
        <f>VLOOKUP(C61,'[1]Team Listing'!$A$2:$R$270,2)</f>
        <v>TCG Piss Wrecks</v>
      </c>
      <c r="E61" s="2" t="s">
        <v>5</v>
      </c>
      <c r="F61" s="2">
        <f t="shared" si="1"/>
        <v>195</v>
      </c>
      <c r="G61" t="str">
        <f>VLOOKUP(H61,'[1]Team Listing'!$A$2:$R$270,3)</f>
        <v>Social</v>
      </c>
      <c r="H61" s="5">
        <v>226</v>
      </c>
      <c r="I61" t="str">
        <f>VLOOKUP(H61,'[1]Team Listing'!$A$2:$R$270,2)</f>
        <v>Run for Rum</v>
      </c>
      <c r="J61" s="6">
        <v>65</v>
      </c>
      <c r="K61" t="s">
        <v>11</v>
      </c>
    </row>
    <row r="62" spans="1:11" x14ac:dyDescent="0.25">
      <c r="A62" s="7">
        <v>196</v>
      </c>
      <c r="B62" t="str">
        <f>VLOOKUP(C62,'[1]Team Listing'!$A$2:$R$270,3)</f>
        <v>Social</v>
      </c>
      <c r="C62" s="5">
        <v>246</v>
      </c>
      <c r="D62" t="str">
        <f>VLOOKUP(C62,'[1]Team Listing'!$A$2:$R$270,2)</f>
        <v>The Glenrowan Geese</v>
      </c>
      <c r="E62" s="2" t="s">
        <v>5</v>
      </c>
      <c r="F62" s="2">
        <f t="shared" si="1"/>
        <v>196</v>
      </c>
      <c r="G62" t="str">
        <f>VLOOKUP(H62,'[1]Team Listing'!$A$2:$R$270,3)</f>
        <v>Social</v>
      </c>
      <c r="H62" s="5">
        <v>175</v>
      </c>
      <c r="I62" t="str">
        <f>VLOOKUP(H62,'[1]Team Listing'!$A$2:$R$270,2)</f>
        <v>Batted and Bruised</v>
      </c>
      <c r="J62" s="6">
        <v>61</v>
      </c>
      <c r="K62" t="s">
        <v>11</v>
      </c>
    </row>
    <row r="63" spans="1:11" x14ac:dyDescent="0.25">
      <c r="A63" s="7">
        <v>197</v>
      </c>
      <c r="B63" t="str">
        <f>VLOOKUP(C63,'[1]Team Listing'!$A$2:$R$270,3)</f>
        <v>Social</v>
      </c>
      <c r="C63" s="5">
        <v>209</v>
      </c>
      <c r="D63" t="str">
        <f>VLOOKUP(C63,'[1]Team Listing'!$A$2:$R$270,2)</f>
        <v>Jane Street Jokers</v>
      </c>
      <c r="E63" s="2" t="s">
        <v>5</v>
      </c>
      <c r="F63" s="2">
        <f t="shared" si="0"/>
        <v>197</v>
      </c>
      <c r="G63" t="str">
        <f>VLOOKUP(H63,'[1]Team Listing'!$A$2:$R$270,3)</f>
        <v>Social</v>
      </c>
      <c r="H63" s="5">
        <v>170</v>
      </c>
      <c r="I63" t="str">
        <f>VLOOKUP(H63,'[1]Team Listing'!$A$2:$R$270,2)</f>
        <v>Alcoholic's R Us</v>
      </c>
      <c r="J63" s="6">
        <v>71</v>
      </c>
      <c r="K63" t="s">
        <v>11</v>
      </c>
    </row>
    <row r="64" spans="1:11" x14ac:dyDescent="0.25">
      <c r="A64" s="7">
        <v>198</v>
      </c>
      <c r="B64" t="str">
        <f>VLOOKUP(C64,'[1]Team Listing'!$A$2:$R$270,3)</f>
        <v>Social</v>
      </c>
      <c r="C64" s="5">
        <v>177</v>
      </c>
      <c r="D64" t="str">
        <f>VLOOKUP(C64,'[1]Team Listing'!$A$2:$R$270,2)</f>
        <v>Blood Sweat and Beers</v>
      </c>
      <c r="E64" s="2" t="s">
        <v>5</v>
      </c>
      <c r="F64" s="2">
        <f t="shared" si="0"/>
        <v>198</v>
      </c>
      <c r="G64" t="str">
        <f>VLOOKUP(H64,'[1]Team Listing'!$A$2:$R$270,3)</f>
        <v>Social</v>
      </c>
      <c r="H64" s="5">
        <v>179</v>
      </c>
      <c r="I64" t="str">
        <f>VLOOKUP(H64,'[1]Team Listing'!$A$2:$R$270,2)</f>
        <v>Bowl Jobs</v>
      </c>
      <c r="J64" s="6">
        <v>3</v>
      </c>
      <c r="K64" t="s">
        <v>11</v>
      </c>
    </row>
    <row r="65" spans="1:11" x14ac:dyDescent="0.25">
      <c r="A65" s="7">
        <v>199</v>
      </c>
      <c r="B65" t="str">
        <f>VLOOKUP(C65,'[1]Team Listing'!$A$2:$R$270,3)</f>
        <v>Social</v>
      </c>
      <c r="C65" s="5">
        <v>192</v>
      </c>
      <c r="D65" t="str">
        <f>VLOOKUP(C65,'[1]Team Listing'!$A$2:$R$270,2)</f>
        <v>Cunning Stunts</v>
      </c>
      <c r="E65" s="2" t="s">
        <v>5</v>
      </c>
      <c r="F65" s="2">
        <f t="shared" si="0"/>
        <v>199</v>
      </c>
      <c r="G65" t="str">
        <f>VLOOKUP(H65,'[1]Team Listing'!$A$2:$R$270,3)</f>
        <v>Social</v>
      </c>
      <c r="H65" s="5">
        <v>218</v>
      </c>
      <c r="I65" t="str">
        <f>VLOOKUP(H65,'[1]Team Listing'!$A$2:$R$270,2)</f>
        <v>Off In Church</v>
      </c>
      <c r="J65" s="6">
        <v>14</v>
      </c>
      <c r="K65" t="s">
        <v>11</v>
      </c>
    </row>
    <row r="66" spans="1:11" x14ac:dyDescent="0.25">
      <c r="A66" s="7">
        <v>200</v>
      </c>
      <c r="B66" t="str">
        <f>VLOOKUP(C66,'[1]Team Listing'!$A$2:$R$270,3)</f>
        <v>Social</v>
      </c>
      <c r="C66" s="5">
        <v>253</v>
      </c>
      <c r="D66" t="str">
        <f>VLOOKUP(C66,'[1]Team Listing'!$A$2:$R$270,2)</f>
        <v>Tridanjy Troglodytes</v>
      </c>
      <c r="E66" s="2" t="s">
        <v>5</v>
      </c>
      <c r="F66" s="2">
        <f t="shared" si="0"/>
        <v>200</v>
      </c>
      <c r="G66" t="str">
        <f>VLOOKUP(H66,'[1]Team Listing'!$A$2:$R$270,3)</f>
        <v>Social</v>
      </c>
      <c r="H66" s="5">
        <v>245</v>
      </c>
      <c r="I66" t="str">
        <f>VLOOKUP(H66,'[1]Team Listing'!$A$2:$R$270,2)</f>
        <v>The Filthy Animals</v>
      </c>
      <c r="J66" s="6">
        <v>59</v>
      </c>
      <c r="K66" t="s">
        <v>11</v>
      </c>
    </row>
    <row r="67" spans="1:11" x14ac:dyDescent="0.25">
      <c r="A67" s="7">
        <v>201</v>
      </c>
      <c r="B67" t="str">
        <f>VLOOKUP(C67,'[1]Team Listing'!$A$2:$R$270,3)</f>
        <v>Social</v>
      </c>
      <c r="C67" s="5">
        <v>178</v>
      </c>
      <c r="D67" t="str">
        <f>VLOOKUP(C67,'[1]Team Listing'!$A$2:$R$270,2)</f>
        <v>Bobawaba Boys</v>
      </c>
      <c r="E67" s="2" t="s">
        <v>5</v>
      </c>
      <c r="F67" s="2">
        <f t="shared" ref="F67:F130" si="2">A67</f>
        <v>201</v>
      </c>
      <c r="G67" t="str">
        <f>VLOOKUP(H67,'[1]Team Listing'!$A$2:$R$270,3)</f>
        <v>Social</v>
      </c>
      <c r="H67" s="5">
        <v>195</v>
      </c>
      <c r="I67" t="str">
        <f>VLOOKUP(H67,'[1]Team Listing'!$A$2:$R$270,2)</f>
        <v>Dropped It Like It's Hot</v>
      </c>
      <c r="J67" s="6">
        <v>47</v>
      </c>
      <c r="K67" t="s">
        <v>11</v>
      </c>
    </row>
    <row r="68" spans="1:11" x14ac:dyDescent="0.25">
      <c r="A68" s="7">
        <v>202</v>
      </c>
      <c r="B68" t="str">
        <f>VLOOKUP(C68,'[1]Team Listing'!$A$2:$R$270,3)</f>
        <v>Social</v>
      </c>
      <c r="C68" s="5">
        <v>219</v>
      </c>
      <c r="D68" t="str">
        <f>VLOOKUP(C68,'[1]Team Listing'!$A$2:$R$270,2)</f>
        <v>One Pump Chumps</v>
      </c>
      <c r="E68" s="2" t="s">
        <v>5</v>
      </c>
      <c r="F68" s="2">
        <f t="shared" si="2"/>
        <v>202</v>
      </c>
      <c r="G68" t="str">
        <f>VLOOKUP(H68,'[1]Team Listing'!$A$2:$R$270,3)</f>
        <v>Social</v>
      </c>
      <c r="H68" s="5">
        <v>203</v>
      </c>
      <c r="I68" t="str">
        <f>VLOOKUP(H68,'[1]Team Listing'!$A$2:$R$270,2)</f>
        <v>G'orn Den</v>
      </c>
      <c r="J68" s="6">
        <v>37</v>
      </c>
      <c r="K68" t="s">
        <v>11</v>
      </c>
    </row>
    <row r="69" spans="1:11" x14ac:dyDescent="0.25">
      <c r="A69" s="7">
        <v>203</v>
      </c>
      <c r="B69" t="str">
        <f>VLOOKUP(C69,'[1]Team Listing'!$A$2:$R$270,3)</f>
        <v>Social</v>
      </c>
      <c r="C69" s="5">
        <v>251</v>
      </c>
      <c r="D69" t="str">
        <f>VLOOKUP(C69,'[1]Team Listing'!$A$2:$R$270,2)</f>
        <v>Thorleys Troopers</v>
      </c>
      <c r="E69" s="2" t="s">
        <v>5</v>
      </c>
      <c r="F69" s="2">
        <f t="shared" si="2"/>
        <v>203</v>
      </c>
      <c r="G69" t="str">
        <f>VLOOKUP(H69,'[1]Team Listing'!$A$2:$R$270,3)</f>
        <v>Social</v>
      </c>
      <c r="H69" s="5">
        <v>217</v>
      </c>
      <c r="I69" t="str">
        <f>VLOOKUP(H69,'[1]Team Listing'!$A$2:$R$270,2)</f>
        <v>Muttley Crue</v>
      </c>
      <c r="J69" s="6">
        <v>30</v>
      </c>
      <c r="K69" t="s">
        <v>11</v>
      </c>
    </row>
    <row r="70" spans="1:11" x14ac:dyDescent="0.25">
      <c r="A70" s="7">
        <v>204</v>
      </c>
      <c r="B70" t="str">
        <f>VLOOKUP(C70,'[1]Team Listing'!$A$2:$R$270,3)</f>
        <v>Social</v>
      </c>
      <c r="C70" s="5">
        <v>256</v>
      </c>
      <c r="D70" t="str">
        <f>VLOOKUP(C70,'[1]Team Listing'!$A$2:$R$270,2)</f>
        <v>Wackin' Tinniez</v>
      </c>
      <c r="E70" s="2" t="s">
        <v>5</v>
      </c>
      <c r="F70" s="2">
        <f t="shared" si="2"/>
        <v>204</v>
      </c>
      <c r="G70" t="str">
        <f>VLOOKUP(H70,'[1]Team Listing'!$A$2:$R$270,3)</f>
        <v>Social</v>
      </c>
      <c r="H70" s="5">
        <v>207</v>
      </c>
      <c r="I70" t="str">
        <f>VLOOKUP(H70,'[1]Team Listing'!$A$2:$R$270,2)</f>
        <v>Hits N Missus</v>
      </c>
      <c r="J70" s="6">
        <v>33</v>
      </c>
      <c r="K70" t="s">
        <v>11</v>
      </c>
    </row>
    <row r="71" spans="1:11" x14ac:dyDescent="0.25">
      <c r="A71" s="7">
        <v>205</v>
      </c>
      <c r="B71" t="str">
        <f>VLOOKUP(C71,'[1]Team Listing'!$A$2:$R$270,3)</f>
        <v>Social</v>
      </c>
      <c r="C71" s="5">
        <v>198</v>
      </c>
      <c r="D71" t="str">
        <f>VLOOKUP(C71,'[1]Team Listing'!$A$2:$R$270,2)</f>
        <v>Fairdrinkem</v>
      </c>
      <c r="E71" s="2" t="s">
        <v>5</v>
      </c>
      <c r="F71" s="2">
        <f t="shared" si="2"/>
        <v>205</v>
      </c>
      <c r="G71" t="str">
        <f>VLOOKUP(H71,'[1]Team Listing'!$A$2:$R$270,3)</f>
        <v>Social</v>
      </c>
      <c r="H71" s="5">
        <v>232</v>
      </c>
      <c r="I71" t="str">
        <f>VLOOKUP(H71,'[1]Team Listing'!$A$2:$R$270,2)</f>
        <v>Sip and Hit</v>
      </c>
      <c r="J71" s="6">
        <v>39</v>
      </c>
      <c r="K71" t="s">
        <v>11</v>
      </c>
    </row>
    <row r="72" spans="1:11" x14ac:dyDescent="0.25">
      <c r="A72" s="7">
        <v>206</v>
      </c>
      <c r="B72" t="str">
        <f>VLOOKUP(C72,'[1]Team Listing'!$A$2:$R$270,3)</f>
        <v>Social</v>
      </c>
      <c r="C72" s="5">
        <v>208</v>
      </c>
      <c r="D72" t="str">
        <f>VLOOKUP(C72,'[1]Team Listing'!$A$2:$R$270,2)</f>
        <v>Humpty Stumpedies</v>
      </c>
      <c r="E72" s="2" t="s">
        <v>5</v>
      </c>
      <c r="F72" s="2">
        <f t="shared" si="2"/>
        <v>206</v>
      </c>
      <c r="G72" t="str">
        <f>VLOOKUP(H72,'[1]Team Listing'!$A$2:$R$270,3)</f>
        <v>Social</v>
      </c>
      <c r="H72" s="5">
        <v>244</v>
      </c>
      <c r="I72" t="str">
        <f>VLOOKUP(H72,'[1]Team Listing'!$A$2:$R$270,2)</f>
        <v>The Duck Hunters</v>
      </c>
      <c r="J72" s="6">
        <v>22</v>
      </c>
      <c r="K72" t="s">
        <v>11</v>
      </c>
    </row>
    <row r="73" spans="1:11" x14ac:dyDescent="0.25">
      <c r="A73" s="7">
        <v>207</v>
      </c>
      <c r="B73" t="str">
        <f>VLOOKUP(C73,'[1]Team Listing'!$A$2:$R$270,3)</f>
        <v>Social</v>
      </c>
      <c r="C73" s="5">
        <v>220</v>
      </c>
      <c r="D73" t="str">
        <f>VLOOKUP(C73,'[1]Team Listing'!$A$2:$R$270,2)</f>
        <v>Piss Ups &amp; Pass Outs</v>
      </c>
      <c r="E73" s="2" t="s">
        <v>5</v>
      </c>
      <c r="F73" s="2">
        <f t="shared" si="2"/>
        <v>207</v>
      </c>
      <c r="G73" t="str">
        <f>VLOOKUP(H73,'[1]Team Listing'!$A$2:$R$270,3)</f>
        <v>Social</v>
      </c>
      <c r="H73" s="5">
        <v>191</v>
      </c>
      <c r="I73" t="str">
        <f>VLOOKUP(H73,'[1]Team Listing'!$A$2:$R$270,2)</f>
        <v>CT 4X4 Club Muddy Ducks</v>
      </c>
      <c r="J73" s="6">
        <v>76</v>
      </c>
      <c r="K73" t="s">
        <v>11</v>
      </c>
    </row>
    <row r="74" spans="1:11" x14ac:dyDescent="0.25">
      <c r="A74" s="7">
        <v>208</v>
      </c>
      <c r="B74" t="str">
        <f>VLOOKUP(C74,'[1]Team Listing'!$A$2:$R$270,3)</f>
        <v>Social</v>
      </c>
      <c r="C74" s="5">
        <v>234</v>
      </c>
      <c r="D74" t="str">
        <f>VLOOKUP(C74,'[1]Team Listing'!$A$2:$R$270,2)</f>
        <v>Sons of Pitches</v>
      </c>
      <c r="E74" s="2" t="s">
        <v>5</v>
      </c>
      <c r="F74" s="2">
        <f t="shared" si="2"/>
        <v>208</v>
      </c>
      <c r="G74" t="str">
        <f>VLOOKUP(H74,'[1]Team Listing'!$A$2:$R$270,3)</f>
        <v>Social</v>
      </c>
      <c r="H74" s="5">
        <v>223</v>
      </c>
      <c r="I74" t="str">
        <f>VLOOKUP(H74,'[1]Team Listing'!$A$2:$R$270,2)</f>
        <v>Pub Grub Hooligans</v>
      </c>
      <c r="J74" s="6">
        <v>47</v>
      </c>
      <c r="K74" t="s">
        <v>11</v>
      </c>
    </row>
    <row r="75" spans="1:11" x14ac:dyDescent="0.25">
      <c r="A75" s="7">
        <v>209</v>
      </c>
      <c r="B75" t="str">
        <f>VLOOKUP(C75,'[1]Team Listing'!$A$2:$R$270,3)</f>
        <v>Social</v>
      </c>
      <c r="C75" s="5">
        <v>224</v>
      </c>
      <c r="D75" t="str">
        <f>VLOOKUP(C75,'[1]Team Listing'!$A$2:$R$270,2)</f>
        <v>Reid River Rats</v>
      </c>
      <c r="E75" s="2" t="s">
        <v>5</v>
      </c>
      <c r="F75" s="2">
        <f t="shared" si="2"/>
        <v>209</v>
      </c>
      <c r="G75" t="str">
        <f>VLOOKUP(H75,'[1]Team Listing'!$A$2:$R$270,3)</f>
        <v>Ladies</v>
      </c>
      <c r="H75" s="5">
        <v>268</v>
      </c>
      <c r="I75" t="str">
        <f>VLOOKUP(H75,'[1]Team Listing'!$A$2:$R$270,2)</f>
        <v>To be advised</v>
      </c>
      <c r="J75" s="6">
        <v>38</v>
      </c>
      <c r="K75" t="s">
        <v>11</v>
      </c>
    </row>
    <row r="76" spans="1:11" x14ac:dyDescent="0.25">
      <c r="A76" s="7">
        <v>210</v>
      </c>
      <c r="B76" t="str">
        <f>VLOOKUP(C76,'[1]Team Listing'!$A$2:$R$270,3)</f>
        <v>B2</v>
      </c>
      <c r="C76" s="5">
        <v>101</v>
      </c>
      <c r="D76" t="str">
        <f>VLOOKUP(C76,'[1]Team Listing'!$A$2:$R$270,2)</f>
        <v>Piston Broke XI</v>
      </c>
      <c r="E76" s="2" t="s">
        <v>5</v>
      </c>
      <c r="F76" s="2">
        <f t="shared" si="2"/>
        <v>210</v>
      </c>
      <c r="G76" t="str">
        <f>VLOOKUP(H76,'[1]Team Listing'!$A$2:$R$270,3)</f>
        <v>B2</v>
      </c>
      <c r="H76" s="5">
        <v>140</v>
      </c>
      <c r="I76" t="str">
        <f>VLOOKUP(H76,'[1]Team Listing'!$A$2:$R$270,2)</f>
        <v>XXXX Floor Beers</v>
      </c>
      <c r="J76" s="6">
        <v>9</v>
      </c>
      <c r="K76" t="s">
        <v>10</v>
      </c>
    </row>
    <row r="77" spans="1:11" x14ac:dyDescent="0.25">
      <c r="A77" s="7">
        <v>211</v>
      </c>
      <c r="B77" t="str">
        <f>VLOOKUP(C77,'[1]Team Listing'!$A$2:$R$270,3)</f>
        <v>B2</v>
      </c>
      <c r="C77" s="5">
        <v>113</v>
      </c>
      <c r="D77" t="str">
        <f>VLOOKUP(C77,'[1]Team Listing'!$A$2:$R$270,2)</f>
        <v>Swingers XI</v>
      </c>
      <c r="E77" s="2" t="s">
        <v>5</v>
      </c>
      <c r="F77" s="2">
        <f t="shared" si="2"/>
        <v>211</v>
      </c>
      <c r="G77" t="str">
        <f>VLOOKUP(H77,'[1]Team Listing'!$A$2:$R$270,3)</f>
        <v>B2</v>
      </c>
      <c r="H77" s="5">
        <v>55</v>
      </c>
      <c r="I77" t="str">
        <f>VLOOKUP(H77,'[1]Team Listing'!$A$2:$R$270,2)</f>
        <v>Far Canals</v>
      </c>
      <c r="J77" s="6">
        <v>53</v>
      </c>
      <c r="K77" t="s">
        <v>10</v>
      </c>
    </row>
    <row r="78" spans="1:11" x14ac:dyDescent="0.25">
      <c r="A78" s="7">
        <v>212</v>
      </c>
      <c r="B78" t="str">
        <f>VLOOKUP(C78,'[1]Team Listing'!$A$2:$R$270,3)</f>
        <v>B2</v>
      </c>
      <c r="C78" s="5">
        <v>105</v>
      </c>
      <c r="D78" t="str">
        <f>VLOOKUP(C78,'[1]Team Listing'!$A$2:$R$270,2)</f>
        <v>Salisbury Boys XI</v>
      </c>
      <c r="E78" s="2" t="s">
        <v>5</v>
      </c>
      <c r="F78" s="2">
        <f t="shared" si="2"/>
        <v>212</v>
      </c>
      <c r="G78" t="str">
        <f>VLOOKUP(H78,'[1]Team Listing'!$A$2:$R$270,3)</f>
        <v>B2</v>
      </c>
      <c r="H78" s="5">
        <v>40</v>
      </c>
      <c r="I78" t="str">
        <f>VLOOKUP(H78,'[1]Team Listing'!$A$2:$R$270,2)</f>
        <v>Cape Yorkers</v>
      </c>
      <c r="J78" s="6">
        <v>68</v>
      </c>
      <c r="K78" t="s">
        <v>10</v>
      </c>
    </row>
    <row r="79" spans="1:11" x14ac:dyDescent="0.25">
      <c r="A79" s="7">
        <v>213</v>
      </c>
      <c r="B79" t="str">
        <f>VLOOKUP(C79,'[1]Team Listing'!$A$2:$R$270,3)</f>
        <v>B2</v>
      </c>
      <c r="C79" s="5">
        <v>138</v>
      </c>
      <c r="D79" t="str">
        <f>VLOOKUP(C79,'[1]Team Listing'!$A$2:$R$270,2)</f>
        <v>Wreck 'Em XI</v>
      </c>
      <c r="E79" s="2" t="s">
        <v>5</v>
      </c>
      <c r="F79" s="2">
        <f t="shared" si="2"/>
        <v>213</v>
      </c>
      <c r="G79" t="str">
        <f>VLOOKUP(H79,'[1]Team Listing'!$A$2:$R$270,3)</f>
        <v>B2</v>
      </c>
      <c r="H79" s="5">
        <v>36</v>
      </c>
      <c r="I79" t="str">
        <f>VLOOKUP(H79,'[1]Team Listing'!$A$2:$R$270,2)</f>
        <v>Bumbo's XI</v>
      </c>
      <c r="J79" s="6">
        <v>63</v>
      </c>
      <c r="K79" t="s">
        <v>10</v>
      </c>
    </row>
    <row r="80" spans="1:11" x14ac:dyDescent="0.25">
      <c r="A80" s="7">
        <v>214</v>
      </c>
      <c r="B80" t="str">
        <f>VLOOKUP(C80,'[1]Team Listing'!$A$2:$R$270,3)</f>
        <v>B2</v>
      </c>
      <c r="C80" s="5">
        <v>95</v>
      </c>
      <c r="D80" t="str">
        <f>VLOOKUP(C80,'[1]Team Listing'!$A$2:$R$270,2)</f>
        <v>No Shows</v>
      </c>
      <c r="E80" s="2" t="s">
        <v>5</v>
      </c>
      <c r="F80" s="2">
        <f t="shared" si="2"/>
        <v>214</v>
      </c>
      <c r="G80" t="str">
        <f>VLOOKUP(H80,'[1]Team Listing'!$A$2:$R$270,3)</f>
        <v>B2</v>
      </c>
      <c r="H80" s="5">
        <v>72</v>
      </c>
      <c r="I80" t="str">
        <f>VLOOKUP(H80,'[1]Team Listing'!$A$2:$R$270,2)</f>
        <v>Here for the Beer</v>
      </c>
      <c r="J80" s="6">
        <v>81</v>
      </c>
      <c r="K80" t="s">
        <v>10</v>
      </c>
    </row>
    <row r="81" spans="1:11" x14ac:dyDescent="0.25">
      <c r="A81" s="7">
        <v>215</v>
      </c>
      <c r="B81" t="str">
        <f>VLOOKUP(C81,'[1]Team Listing'!$A$2:$R$270,3)</f>
        <v>B2</v>
      </c>
      <c r="C81" s="5">
        <v>43</v>
      </c>
      <c r="D81" t="str">
        <f>VLOOKUP(C81,'[1]Team Listing'!$A$2:$R$270,2)</f>
        <v>Chuckers &amp; Sloggers</v>
      </c>
      <c r="E81" s="2" t="s">
        <v>5</v>
      </c>
      <c r="F81" s="2">
        <f t="shared" si="2"/>
        <v>215</v>
      </c>
      <c r="G81" t="str">
        <f>VLOOKUP(H81,'[1]Team Listing'!$A$2:$R$270,3)</f>
        <v>B2</v>
      </c>
      <c r="H81" s="5">
        <v>61</v>
      </c>
      <c r="I81" t="str">
        <f>VLOOKUP(H81,'[1]Team Listing'!$A$2:$R$270,2)</f>
        <v>Fruit Pies</v>
      </c>
      <c r="J81" s="6">
        <v>17</v>
      </c>
      <c r="K81" t="s">
        <v>10</v>
      </c>
    </row>
    <row r="82" spans="1:11" x14ac:dyDescent="0.25">
      <c r="A82" s="7">
        <v>216</v>
      </c>
      <c r="B82" t="str">
        <f>VLOOKUP(C82,'[1]Team Listing'!$A$2:$R$270,3)</f>
        <v>B2</v>
      </c>
      <c r="C82" s="5">
        <v>124</v>
      </c>
      <c r="D82" t="str">
        <f>VLOOKUP(C82,'[1]Team Listing'!$A$2:$R$270,2)</f>
        <v>The Yabulu Cricket Club (YCC)</v>
      </c>
      <c r="E82" s="2" t="s">
        <v>5</v>
      </c>
      <c r="F82" s="2">
        <f t="shared" si="2"/>
        <v>216</v>
      </c>
      <c r="G82" t="str">
        <f>VLOOKUP(H82,'[1]Team Listing'!$A$2:$R$270,3)</f>
        <v>B2</v>
      </c>
      <c r="H82" s="5">
        <v>22</v>
      </c>
      <c r="I82" t="str">
        <f>VLOOKUP(H82,'[1]Team Listing'!$A$2:$R$270,2)</f>
        <v>Barbwire</v>
      </c>
      <c r="J82" s="6">
        <v>21</v>
      </c>
      <c r="K82" t="s">
        <v>10</v>
      </c>
    </row>
    <row r="83" spans="1:11" x14ac:dyDescent="0.25">
      <c r="A83" s="7">
        <v>217</v>
      </c>
      <c r="B83" t="str">
        <f>VLOOKUP(C83,'[1]Team Listing'!$A$2:$R$270,3)</f>
        <v>B2</v>
      </c>
      <c r="C83" s="5">
        <v>77</v>
      </c>
      <c r="D83" t="str">
        <f>VLOOKUP(C83,'[1]Team Listing'!$A$2:$R$270,2)</f>
        <v>Hughenden Grog Monsters</v>
      </c>
      <c r="E83" s="2" t="s">
        <v>5</v>
      </c>
      <c r="F83" s="2">
        <f t="shared" si="2"/>
        <v>217</v>
      </c>
      <c r="G83" t="str">
        <f>VLOOKUP(H83,'[1]Team Listing'!$A$2:$R$270,3)</f>
        <v>B2</v>
      </c>
      <c r="H83" s="5">
        <v>25</v>
      </c>
      <c r="I83" t="str">
        <f>VLOOKUP(H83,'[1]Team Listing'!$A$2:$R$270,2)</f>
        <v>Beermacht XI</v>
      </c>
      <c r="J83" s="6">
        <v>11</v>
      </c>
      <c r="K83" t="s">
        <v>10</v>
      </c>
    </row>
    <row r="84" spans="1:11" x14ac:dyDescent="0.25">
      <c r="A84" s="7">
        <v>218</v>
      </c>
      <c r="B84" t="str">
        <f>VLOOKUP(C84,'[1]Team Listing'!$A$2:$R$270,3)</f>
        <v>B2</v>
      </c>
      <c r="C84" s="5">
        <v>70</v>
      </c>
      <c r="D84" t="str">
        <f>VLOOKUP(C84,'[1]Team Listing'!$A$2:$R$270,2)</f>
        <v>Grazed Anatomy</v>
      </c>
      <c r="E84" s="2" t="s">
        <v>5</v>
      </c>
      <c r="F84" s="2">
        <f t="shared" si="2"/>
        <v>218</v>
      </c>
      <c r="G84" t="str">
        <f>VLOOKUP(H84,'[1]Team Listing'!$A$2:$R$270,3)</f>
        <v>B2</v>
      </c>
      <c r="H84" s="5">
        <v>118</v>
      </c>
      <c r="I84" t="str">
        <f>VLOOKUP(H84,'[1]Team Listing'!$A$2:$R$270,2)</f>
        <v>The Box Bashers</v>
      </c>
      <c r="J84" s="6">
        <v>15</v>
      </c>
      <c r="K84" t="s">
        <v>10</v>
      </c>
    </row>
    <row r="85" spans="1:11" x14ac:dyDescent="0.25">
      <c r="A85" s="7">
        <v>219</v>
      </c>
      <c r="B85" t="str">
        <f>VLOOKUP(C85,'[1]Team Listing'!$A$2:$R$270,3)</f>
        <v>B2</v>
      </c>
      <c r="C85" s="5">
        <v>27</v>
      </c>
      <c r="D85" t="str">
        <f>VLOOKUP(C85,'[1]Team Listing'!$A$2:$R$270,2)</f>
        <v>Big Mick's Finn's XI</v>
      </c>
      <c r="E85" s="2" t="s">
        <v>5</v>
      </c>
      <c r="F85" s="2">
        <f t="shared" si="2"/>
        <v>219</v>
      </c>
      <c r="G85" t="str">
        <f>VLOOKUP(H85,'[1]Team Listing'!$A$2:$R$270,3)</f>
        <v>B2</v>
      </c>
      <c r="H85" s="5">
        <v>41</v>
      </c>
      <c r="I85" t="str">
        <f>VLOOKUP(H85,'[1]Team Listing'!$A$2:$R$270,2)</f>
        <v>Chads Champs</v>
      </c>
      <c r="J85" s="6">
        <v>46</v>
      </c>
      <c r="K85" t="s">
        <v>10</v>
      </c>
    </row>
    <row r="86" spans="1:11" x14ac:dyDescent="0.25">
      <c r="A86" s="7">
        <v>220</v>
      </c>
      <c r="B86" t="str">
        <f>VLOOKUP(C86,'[1]Team Listing'!$A$2:$R$270,3)</f>
        <v>B2</v>
      </c>
      <c r="C86" s="5">
        <v>53</v>
      </c>
      <c r="D86" t="str">
        <f>VLOOKUP(C86,'[1]Team Listing'!$A$2:$R$270,2)</f>
        <v>Dufflebags</v>
      </c>
      <c r="E86" s="2" t="s">
        <v>5</v>
      </c>
      <c r="F86" s="2">
        <f t="shared" si="2"/>
        <v>220</v>
      </c>
      <c r="G86" t="str">
        <f>VLOOKUP(H86,'[1]Team Listing'!$A$2:$R$270,3)</f>
        <v>B2</v>
      </c>
      <c r="H86" s="5">
        <v>44</v>
      </c>
      <c r="I86" t="str">
        <f>VLOOKUP(H86,'[1]Team Listing'!$A$2:$R$270,2)</f>
        <v>Coen Heros</v>
      </c>
      <c r="J86" s="6">
        <v>10</v>
      </c>
      <c r="K86" t="s">
        <v>10</v>
      </c>
    </row>
    <row r="87" spans="1:11" x14ac:dyDescent="0.25">
      <c r="A87" s="7">
        <v>221</v>
      </c>
      <c r="B87" t="str">
        <f>VLOOKUP(C87,'[1]Team Listing'!$A$2:$R$270,3)</f>
        <v>B2</v>
      </c>
      <c r="C87" s="5">
        <v>42</v>
      </c>
      <c r="D87" t="str">
        <f>VLOOKUP(C87,'[1]Team Listing'!$A$2:$R$270,2)</f>
        <v>Chasing Tails</v>
      </c>
      <c r="E87" s="2" t="s">
        <v>5</v>
      </c>
      <c r="F87" s="2">
        <f t="shared" si="2"/>
        <v>221</v>
      </c>
      <c r="G87" t="str">
        <f>VLOOKUP(H87,'[1]Team Listing'!$A$2:$R$270,3)</f>
        <v>B2</v>
      </c>
      <c r="H87" s="5">
        <v>129</v>
      </c>
      <c r="I87" t="str">
        <f>VLOOKUP(H87,'[1]Team Listing'!$A$2:$R$270,2)</f>
        <v>Victoria Mill</v>
      </c>
      <c r="J87" s="6">
        <v>8</v>
      </c>
      <c r="K87" t="s">
        <v>10</v>
      </c>
    </row>
    <row r="88" spans="1:11" x14ac:dyDescent="0.25">
      <c r="A88" s="7">
        <v>222</v>
      </c>
      <c r="B88" t="str">
        <f>VLOOKUP(C88,'[1]Team Listing'!$A$2:$R$270,3)</f>
        <v>B2</v>
      </c>
      <c r="C88" s="5">
        <v>120</v>
      </c>
      <c r="D88" t="str">
        <f>VLOOKUP(C88,'[1]Team Listing'!$A$2:$R$270,2)</f>
        <v>The Casualties</v>
      </c>
      <c r="E88" s="2" t="s">
        <v>5</v>
      </c>
      <c r="F88" s="2">
        <f t="shared" si="2"/>
        <v>222</v>
      </c>
      <c r="G88" t="str">
        <f>VLOOKUP(H88,'[1]Team Listing'!$A$2:$R$270,3)</f>
        <v>B2</v>
      </c>
      <c r="H88" s="5">
        <v>106</v>
      </c>
      <c r="I88" t="str">
        <f>VLOOKUP(H88,'[1]Team Listing'!$A$2:$R$270,2)</f>
        <v>Shaggers XI</v>
      </c>
      <c r="J88" s="6">
        <v>74</v>
      </c>
      <c r="K88" t="s">
        <v>10</v>
      </c>
    </row>
    <row r="89" spans="1:11" x14ac:dyDescent="0.25">
      <c r="A89" s="7">
        <v>223</v>
      </c>
      <c r="B89" t="str">
        <f>VLOOKUP(C89,'[1]Team Listing'!$A$2:$R$270,3)</f>
        <v>B2</v>
      </c>
      <c r="C89" s="5">
        <v>135</v>
      </c>
      <c r="D89" t="str">
        <f>VLOOKUP(C89,'[1]Team Listing'!$A$2:$R$270,2)</f>
        <v>Western Star Pickets 1</v>
      </c>
      <c r="E89" s="2" t="s">
        <v>5</v>
      </c>
      <c r="F89" s="2">
        <f t="shared" si="2"/>
        <v>223</v>
      </c>
      <c r="G89" t="str">
        <f>VLOOKUP(H89,'[1]Team Listing'!$A$2:$R$270,3)</f>
        <v>B2</v>
      </c>
      <c r="H89" s="5">
        <v>117</v>
      </c>
      <c r="I89" t="str">
        <f>VLOOKUP(H89,'[1]Team Listing'!$A$2:$R$270,2)</f>
        <v>The Blind Mullets</v>
      </c>
      <c r="J89" s="6">
        <v>19</v>
      </c>
      <c r="K89" t="s">
        <v>10</v>
      </c>
    </row>
    <row r="90" spans="1:11" x14ac:dyDescent="0.25">
      <c r="A90" s="7">
        <v>224</v>
      </c>
      <c r="B90" t="str">
        <f>VLOOKUP(C90,'[1]Team Listing'!$A$2:$R$270,3)</f>
        <v>B2</v>
      </c>
      <c r="C90" s="5">
        <v>266</v>
      </c>
      <c r="D90" t="str">
        <f>VLOOKUP(C90,'[1]Team Listing'!$A$2:$R$270,2)</f>
        <v>Got the Gear No Idea</v>
      </c>
      <c r="E90" s="2" t="s">
        <v>5</v>
      </c>
      <c r="F90" s="2">
        <f t="shared" si="2"/>
        <v>224</v>
      </c>
      <c r="G90" t="str">
        <f>VLOOKUP(H90,'[1]Team Listing'!$A$2:$R$270,3)</f>
        <v>B2</v>
      </c>
      <c r="H90" s="5">
        <v>78</v>
      </c>
      <c r="I90" t="str">
        <f>VLOOKUP(H90,'[1]Team Listing'!$A$2:$R$270,2)</f>
        <v>Inghamvale Housos</v>
      </c>
      <c r="J90" s="6">
        <v>56</v>
      </c>
      <c r="K90" t="s">
        <v>10</v>
      </c>
    </row>
    <row r="91" spans="1:11" x14ac:dyDescent="0.25">
      <c r="A91" s="7">
        <v>225</v>
      </c>
      <c r="B91" t="str">
        <f>VLOOKUP(C91,'[1]Team Listing'!$A$2:$R$270,3)</f>
        <v>B2</v>
      </c>
      <c r="C91" s="5">
        <v>75</v>
      </c>
      <c r="D91" t="str">
        <f>VLOOKUP(C91,'[1]Team Listing'!$A$2:$R$270,2)</f>
        <v>Hornets Black</v>
      </c>
      <c r="E91" s="2" t="s">
        <v>5</v>
      </c>
      <c r="F91" s="2">
        <f t="shared" si="2"/>
        <v>225</v>
      </c>
      <c r="G91" t="str">
        <f>VLOOKUP(H91,'[1]Team Listing'!$A$2:$R$270,3)</f>
        <v>B2</v>
      </c>
      <c r="H91" s="5">
        <v>79</v>
      </c>
      <c r="I91" t="str">
        <f>VLOOKUP(H91,'[1]Team Listing'!$A$2:$R$270,2)</f>
        <v>Jungle Patrol 1</v>
      </c>
      <c r="J91" s="6">
        <v>49</v>
      </c>
      <c r="K91" t="s">
        <v>10</v>
      </c>
    </row>
    <row r="92" spans="1:11" x14ac:dyDescent="0.25">
      <c r="A92" s="7">
        <v>226</v>
      </c>
      <c r="B92" t="str">
        <f>VLOOKUP(C92,'[1]Team Listing'!$A$2:$R$270,3)</f>
        <v>B2</v>
      </c>
      <c r="C92" s="5">
        <v>46</v>
      </c>
      <c r="D92" t="str">
        <f>VLOOKUP(C92,'[1]Team Listing'!$A$2:$R$270,2)</f>
        <v>Cunning Stumpz</v>
      </c>
      <c r="E92" s="2" t="s">
        <v>5</v>
      </c>
      <c r="F92" s="2">
        <f t="shared" si="2"/>
        <v>226</v>
      </c>
      <c r="G92" t="str">
        <f>VLOOKUP(H92,'[1]Team Listing'!$A$2:$R$270,3)</f>
        <v>B2</v>
      </c>
      <c r="H92" s="5">
        <v>114</v>
      </c>
      <c r="I92" t="str">
        <f>VLOOKUP(H92,'[1]Team Listing'!$A$2:$R$270,2)</f>
        <v>Swinging Outside Yah Crease</v>
      </c>
      <c r="J92" s="6">
        <v>50</v>
      </c>
      <c r="K92" t="s">
        <v>10</v>
      </c>
    </row>
    <row r="93" spans="1:11" x14ac:dyDescent="0.25">
      <c r="A93" s="7">
        <v>227</v>
      </c>
      <c r="B93" t="str">
        <f>VLOOKUP(C93,'[1]Team Listing'!$A$2:$R$270,3)</f>
        <v>B2</v>
      </c>
      <c r="C93" s="5">
        <v>84</v>
      </c>
      <c r="D93" t="str">
        <f>VLOOKUP(C93,'[1]Team Listing'!$A$2:$R$270,2)</f>
        <v>Laidback XI</v>
      </c>
      <c r="E93" s="2" t="s">
        <v>5</v>
      </c>
      <c r="F93" s="2">
        <f t="shared" si="2"/>
        <v>227</v>
      </c>
      <c r="G93" t="str">
        <f>VLOOKUP(H93,'[1]Team Listing'!$A$2:$R$270,3)</f>
        <v>B2</v>
      </c>
      <c r="H93" s="5">
        <v>33</v>
      </c>
      <c r="I93" t="str">
        <f>VLOOKUP(H93,'[1]Team Listing'!$A$2:$R$270,2)</f>
        <v>Bomb'd 11</v>
      </c>
      <c r="J93" s="6">
        <v>60</v>
      </c>
      <c r="K93" t="s">
        <v>10</v>
      </c>
    </row>
    <row r="94" spans="1:11" x14ac:dyDescent="0.25">
      <c r="A94" s="7">
        <v>228</v>
      </c>
      <c r="B94" t="str">
        <f>VLOOKUP(C94,'[1]Team Listing'!$A$2:$R$270,3)</f>
        <v>B2</v>
      </c>
      <c r="C94" s="5">
        <v>48</v>
      </c>
      <c r="D94" t="str">
        <f>VLOOKUP(C94,'[1]Team Listing'!$A$2:$R$270,2)</f>
        <v>DETA Wallabies</v>
      </c>
      <c r="E94" s="2" t="s">
        <v>5</v>
      </c>
      <c r="F94" s="2">
        <f t="shared" si="2"/>
        <v>228</v>
      </c>
      <c r="G94" t="str">
        <f>VLOOKUP(H94,'[1]Team Listing'!$A$2:$R$270,3)</f>
        <v>B2</v>
      </c>
      <c r="H94" s="5">
        <v>91</v>
      </c>
      <c r="I94" t="str">
        <f>VLOOKUP(H94,'[1]Team Listing'!$A$2:$R$270,2)</f>
        <v>Mingela</v>
      </c>
      <c r="J94" s="6">
        <v>20</v>
      </c>
      <c r="K94" t="s">
        <v>10</v>
      </c>
    </row>
    <row r="95" spans="1:11" x14ac:dyDescent="0.25">
      <c r="A95" s="7">
        <v>229</v>
      </c>
      <c r="B95" t="str">
        <f>VLOOKUP(C95,'[1]Team Listing'!$A$2:$R$270,3)</f>
        <v>B2</v>
      </c>
      <c r="C95" s="5">
        <v>116</v>
      </c>
      <c r="D95" t="str">
        <f>VLOOKUP(C95,'[1]Team Listing'!$A$2:$R$270,2)</f>
        <v>The Bam-Boozlers</v>
      </c>
      <c r="E95" s="2" t="s">
        <v>5</v>
      </c>
      <c r="F95" s="2">
        <f t="shared" si="2"/>
        <v>229</v>
      </c>
      <c r="G95" t="str">
        <f>VLOOKUP(H95,'[1]Team Listing'!$A$2:$R$270,3)</f>
        <v>B2</v>
      </c>
      <c r="H95" s="5">
        <v>98</v>
      </c>
      <c r="I95" t="str">
        <f>VLOOKUP(H95,'[1]Team Listing'!$A$2:$R$270,2)</f>
        <v>Nudeballers</v>
      </c>
      <c r="J95" s="6">
        <v>54</v>
      </c>
      <c r="K95" t="s">
        <v>10</v>
      </c>
    </row>
    <row r="96" spans="1:11" x14ac:dyDescent="0.25">
      <c r="A96" s="7">
        <v>230</v>
      </c>
      <c r="B96" t="str">
        <f>VLOOKUP(C96,'[1]Team Listing'!$A$2:$R$270,3)</f>
        <v>B2</v>
      </c>
      <c r="C96" s="5">
        <v>35</v>
      </c>
      <c r="D96" t="str">
        <f>VLOOKUP(C96,'[1]Team Listing'!$A$2:$R$270,2)</f>
        <v>Brothers</v>
      </c>
      <c r="E96" s="2" t="s">
        <v>5</v>
      </c>
      <c r="F96" s="2">
        <f t="shared" si="2"/>
        <v>230</v>
      </c>
      <c r="G96" t="str">
        <f>VLOOKUP(H96,'[1]Team Listing'!$A$2:$R$270,3)</f>
        <v>B2</v>
      </c>
      <c r="H96" s="5">
        <v>30</v>
      </c>
      <c r="I96" t="str">
        <f>VLOOKUP(H96,'[1]Team Listing'!$A$2:$R$270,2)</f>
        <v>Black Bream</v>
      </c>
      <c r="J96" s="6">
        <v>48</v>
      </c>
      <c r="K96" t="s">
        <v>10</v>
      </c>
    </row>
    <row r="97" spans="1:11" x14ac:dyDescent="0.25">
      <c r="A97" s="7">
        <v>231</v>
      </c>
      <c r="B97" t="str">
        <f>VLOOKUP(C97,'[1]Team Listing'!$A$2:$R$270,3)</f>
        <v>B2</v>
      </c>
      <c r="C97" s="5">
        <v>132</v>
      </c>
      <c r="D97" t="str">
        <f>VLOOKUP(C97,'[1]Team Listing'!$A$2:$R$270,2)</f>
        <v>Wareys Wankers</v>
      </c>
      <c r="E97" s="2" t="s">
        <v>5</v>
      </c>
      <c r="F97" s="2">
        <f t="shared" si="2"/>
        <v>231</v>
      </c>
      <c r="G97" t="str">
        <f>VLOOKUP(H97,'[1]Team Listing'!$A$2:$R$270,3)</f>
        <v>B2</v>
      </c>
      <c r="H97" s="5">
        <v>47</v>
      </c>
      <c r="I97" t="str">
        <f>VLOOKUP(H97,'[1]Team Listing'!$A$2:$R$270,2)</f>
        <v>Deadset Ball Tearers</v>
      </c>
      <c r="J97" s="6">
        <v>27</v>
      </c>
      <c r="K97" t="s">
        <v>10</v>
      </c>
    </row>
    <row r="98" spans="1:11" x14ac:dyDescent="0.25">
      <c r="A98" s="7">
        <v>232</v>
      </c>
      <c r="B98" t="str">
        <f>VLOOKUP(C98,'[1]Team Listing'!$A$2:$R$270,3)</f>
        <v>B2</v>
      </c>
      <c r="C98" s="5">
        <v>93</v>
      </c>
      <c r="D98" t="str">
        <f>VLOOKUP(C98,'[1]Team Listing'!$A$2:$R$270,2)</f>
        <v>Neville's Nomads</v>
      </c>
      <c r="E98" s="2" t="s">
        <v>5</v>
      </c>
      <c r="F98" s="2">
        <f t="shared" si="2"/>
        <v>232</v>
      </c>
      <c r="G98" t="str">
        <f>VLOOKUP(H98,'[1]Team Listing'!$A$2:$R$270,3)</f>
        <v>B2</v>
      </c>
      <c r="H98" s="5">
        <v>137</v>
      </c>
      <c r="I98" t="str">
        <f>VLOOKUP(H98,'[1]Team Listing'!$A$2:$R$270,2)</f>
        <v>Will Run 4 Beer</v>
      </c>
      <c r="J98" s="6">
        <v>34</v>
      </c>
      <c r="K98" t="s">
        <v>10</v>
      </c>
    </row>
    <row r="99" spans="1:11" x14ac:dyDescent="0.25">
      <c r="A99" s="7">
        <v>233</v>
      </c>
      <c r="B99" t="str">
        <f>VLOOKUP(C99,'[1]Team Listing'!$A$2:$R$270,3)</f>
        <v>B2</v>
      </c>
      <c r="C99" s="5">
        <v>65</v>
      </c>
      <c r="D99" t="str">
        <f>VLOOKUP(C99,'[1]Team Listing'!$A$2:$R$270,2)</f>
        <v>Gibby's Greenants</v>
      </c>
      <c r="E99" s="2" t="s">
        <v>5</v>
      </c>
      <c r="F99" s="2">
        <f t="shared" si="2"/>
        <v>233</v>
      </c>
      <c r="G99" t="str">
        <f>VLOOKUP(H99,'[1]Team Listing'!$A$2:$R$270,3)</f>
        <v>B2</v>
      </c>
      <c r="H99" s="5">
        <v>37</v>
      </c>
      <c r="I99" t="str">
        <f>VLOOKUP(H99,'[1]Team Listing'!$A$2:$R$270,2)</f>
        <v>Busted Liver Boys</v>
      </c>
      <c r="J99" s="6">
        <v>45</v>
      </c>
      <c r="K99" t="s">
        <v>10</v>
      </c>
    </row>
    <row r="100" spans="1:11" x14ac:dyDescent="0.25">
      <c r="A100" s="7">
        <v>234</v>
      </c>
      <c r="B100" t="str">
        <f>VLOOKUP(C100,'[1]Team Listing'!$A$2:$R$270,3)</f>
        <v>B2</v>
      </c>
      <c r="C100" s="5">
        <v>74</v>
      </c>
      <c r="D100" t="str">
        <f>VLOOKUP(C100,'[1]Team Listing'!$A$2:$R$270,2)</f>
        <v>Home Hill Bandits</v>
      </c>
      <c r="E100" s="2" t="s">
        <v>5</v>
      </c>
      <c r="F100" s="2">
        <f t="shared" si="2"/>
        <v>234</v>
      </c>
      <c r="G100" t="str">
        <f>VLOOKUP(H100,'[1]Team Listing'!$A$2:$R$270,3)</f>
        <v>B2</v>
      </c>
      <c r="H100" s="5">
        <v>64</v>
      </c>
      <c r="I100" t="str">
        <f>VLOOKUP(H100,'[1]Team Listing'!$A$2:$R$270,2)</f>
        <v>Georgetown Joes</v>
      </c>
      <c r="J100" s="6">
        <v>32</v>
      </c>
      <c r="K100" t="s">
        <v>10</v>
      </c>
    </row>
    <row r="101" spans="1:11" x14ac:dyDescent="0.25">
      <c r="A101" s="7">
        <v>235</v>
      </c>
      <c r="B101" t="str">
        <f>VLOOKUP(C101,'[1]Team Listing'!$A$2:$R$270,3)</f>
        <v>B2</v>
      </c>
      <c r="C101" s="5">
        <v>89</v>
      </c>
      <c r="D101" t="str">
        <f>VLOOKUP(C101,'[1]Team Listing'!$A$2:$R$270,2)</f>
        <v>Melissa Anne King</v>
      </c>
      <c r="E101" s="2" t="s">
        <v>5</v>
      </c>
      <c r="F101" s="2">
        <f t="shared" si="2"/>
        <v>235</v>
      </c>
      <c r="G101" t="str">
        <f>VLOOKUP(H101,'[1]Team Listing'!$A$2:$R$270,3)</f>
        <v>B2</v>
      </c>
      <c r="H101" s="5">
        <v>23</v>
      </c>
      <c r="I101" t="str">
        <f>VLOOKUP(H101,'[1]Team Listing'!$A$2:$R$270,2)</f>
        <v>Barry's XI</v>
      </c>
      <c r="J101" s="6">
        <v>29</v>
      </c>
      <c r="K101" t="s">
        <v>10</v>
      </c>
    </row>
    <row r="102" spans="1:11" x14ac:dyDescent="0.25">
      <c r="A102" s="7">
        <v>236</v>
      </c>
      <c r="B102" t="str">
        <f>VLOOKUP(C102,'[1]Team Listing'!$A$2:$R$270,3)</f>
        <v>B2</v>
      </c>
      <c r="C102" s="5">
        <v>62</v>
      </c>
      <c r="D102" t="str">
        <f>VLOOKUP(C102,'[1]Team Listing'!$A$2:$R$270,2)</f>
        <v>Garbutt Magpies</v>
      </c>
      <c r="E102" s="2" t="s">
        <v>5</v>
      </c>
      <c r="F102" s="2">
        <f t="shared" si="2"/>
        <v>236</v>
      </c>
      <c r="G102" t="str">
        <f>VLOOKUP(H102,'[1]Team Listing'!$A$2:$R$270,3)</f>
        <v>B2</v>
      </c>
      <c r="H102" s="5">
        <v>85</v>
      </c>
      <c r="I102" t="str">
        <f>VLOOKUP(H102,'[1]Team Listing'!$A$2:$R$270,2)</f>
        <v>Malcheks Cricket Team</v>
      </c>
      <c r="J102" s="6">
        <v>28</v>
      </c>
      <c r="K102" t="s">
        <v>10</v>
      </c>
    </row>
    <row r="103" spans="1:11" x14ac:dyDescent="0.25">
      <c r="A103" s="7">
        <v>237</v>
      </c>
      <c r="B103" t="str">
        <f>VLOOKUP(C103,'[1]Team Listing'!$A$2:$R$270,3)</f>
        <v>B2</v>
      </c>
      <c r="C103" s="5">
        <v>90</v>
      </c>
      <c r="D103" t="str">
        <f>VLOOKUP(C103,'[1]Team Listing'!$A$2:$R$270,2)</f>
        <v>Milkrun</v>
      </c>
      <c r="E103" s="2" t="s">
        <v>5</v>
      </c>
      <c r="F103" s="2">
        <f t="shared" si="2"/>
        <v>237</v>
      </c>
      <c r="G103" t="str">
        <f>VLOOKUP(H103,'[1]Team Listing'!$A$2:$R$270,3)</f>
        <v>B2</v>
      </c>
      <c r="H103" s="5">
        <v>121</v>
      </c>
      <c r="I103" t="str">
        <f>VLOOKUP(H103,'[1]Team Listing'!$A$2:$R$270,2)</f>
        <v>The Dirty Rats</v>
      </c>
      <c r="J103" s="6">
        <v>35</v>
      </c>
      <c r="K103" t="s">
        <v>10</v>
      </c>
    </row>
    <row r="104" spans="1:11" x14ac:dyDescent="0.25">
      <c r="A104" s="7">
        <v>238</v>
      </c>
      <c r="B104" t="str">
        <f>VLOOKUP(C104,'[1]Team Listing'!$A$2:$R$270,3)</f>
        <v>B2</v>
      </c>
      <c r="C104" s="5">
        <v>54</v>
      </c>
      <c r="D104" t="str">
        <f>VLOOKUP(C104,'[1]Team Listing'!$A$2:$R$270,2)</f>
        <v>Expendaballs</v>
      </c>
      <c r="E104" s="2" t="s">
        <v>5</v>
      </c>
      <c r="G104" t="str">
        <f>VLOOKUP(H104,'[1]Team Listing'!$A$2:$R$270,3)</f>
        <v>B2</v>
      </c>
      <c r="H104" s="5">
        <v>49</v>
      </c>
      <c r="I104" t="str">
        <f>VLOOKUP(H104,'[1]Team Listing'!$A$2:$R$270,2)</f>
        <v>Dirty Dogs</v>
      </c>
      <c r="J104" s="6">
        <v>65</v>
      </c>
      <c r="K104" t="s">
        <v>10</v>
      </c>
    </row>
    <row r="105" spans="1:11" x14ac:dyDescent="0.25">
      <c r="A105" s="7">
        <v>239</v>
      </c>
      <c r="B105" t="str">
        <f>VLOOKUP(C105,'[1]Team Listing'!$A$2:$R$270,3)</f>
        <v>B2</v>
      </c>
      <c r="C105" s="5">
        <v>96</v>
      </c>
      <c r="D105" t="str">
        <f>VLOOKUP(C105,'[1]Team Listing'!$A$2:$R$270,2)</f>
        <v>Normanton Rogues</v>
      </c>
      <c r="E105" s="2" t="s">
        <v>5</v>
      </c>
      <c r="F105" s="2">
        <f t="shared" si="2"/>
        <v>239</v>
      </c>
      <c r="G105" t="str">
        <f>VLOOKUP(H105,'[1]Team Listing'!$A$2:$R$270,3)</f>
        <v>B2</v>
      </c>
      <c r="H105" s="5">
        <v>86</v>
      </c>
      <c r="I105" t="str">
        <f>VLOOKUP(H105,'[1]Team Listing'!$A$2:$R$270,2)</f>
        <v>Malendrino's from Mareeba</v>
      </c>
      <c r="J105" s="6">
        <v>44</v>
      </c>
      <c r="K105" t="s">
        <v>10</v>
      </c>
    </row>
    <row r="106" spans="1:11" x14ac:dyDescent="0.25">
      <c r="A106" s="7">
        <v>240</v>
      </c>
      <c r="B106" t="str">
        <f>VLOOKUP(C106,'[1]Team Listing'!$A$2:$R$270,3)</f>
        <v>B2</v>
      </c>
      <c r="C106" s="5">
        <v>127</v>
      </c>
      <c r="D106" t="str">
        <f>VLOOKUP(C106,'[1]Team Listing'!$A$2:$R$270,2)</f>
        <v>U12's PCYC</v>
      </c>
      <c r="E106" s="2" t="s">
        <v>5</v>
      </c>
      <c r="F106" s="2">
        <f t="shared" si="2"/>
        <v>240</v>
      </c>
      <c r="G106" t="str">
        <f>VLOOKUP(H106,'[1]Team Listing'!$A$2:$R$270,3)</f>
        <v>B2</v>
      </c>
      <c r="H106" s="5">
        <v>59</v>
      </c>
      <c r="I106" t="str">
        <f>VLOOKUP(H106,'[1]Team Listing'!$A$2:$R$270,2)</f>
        <v>Free Beer Tomorrow</v>
      </c>
      <c r="J106" s="6">
        <v>42</v>
      </c>
      <c r="K106" t="s">
        <v>10</v>
      </c>
    </row>
    <row r="107" spans="1:11" x14ac:dyDescent="0.25">
      <c r="A107" s="7">
        <v>241</v>
      </c>
      <c r="B107" t="str">
        <f>VLOOKUP(C107,'[1]Team Listing'!$A$2:$R$270,3)</f>
        <v>B2</v>
      </c>
      <c r="C107" s="5">
        <v>109</v>
      </c>
      <c r="D107" t="str">
        <f>VLOOKUP(C107,'[1]Team Listing'!$A$2:$R$270,2)</f>
        <v>Smashed Crabs</v>
      </c>
      <c r="E107" s="2" t="s">
        <v>5</v>
      </c>
      <c r="F107" s="2">
        <f t="shared" si="2"/>
        <v>241</v>
      </c>
      <c r="G107" t="str">
        <f>VLOOKUP(H107,'[1]Team Listing'!$A$2:$R$270,3)</f>
        <v>B2</v>
      </c>
      <c r="H107" s="5">
        <v>60</v>
      </c>
      <c r="I107" t="str">
        <f>VLOOKUP(H107,'[1]Team Listing'!$A$2:$R$270,2)</f>
        <v>Fruit Loops</v>
      </c>
      <c r="J107" s="6">
        <v>43</v>
      </c>
      <c r="K107" t="s">
        <v>10</v>
      </c>
    </row>
    <row r="108" spans="1:11" x14ac:dyDescent="0.25">
      <c r="A108" s="7">
        <v>242</v>
      </c>
      <c r="B108" t="str">
        <f>VLOOKUP(C108,'[1]Team Listing'!$A$2:$R$270,3)</f>
        <v>B2</v>
      </c>
      <c r="C108" s="5">
        <v>104</v>
      </c>
      <c r="D108" t="str">
        <f>VLOOKUP(C108,'[1]Team Listing'!$A$2:$R$270,2)</f>
        <v>Popatop XI</v>
      </c>
      <c r="E108" s="2" t="s">
        <v>5</v>
      </c>
      <c r="F108" s="2">
        <f t="shared" si="2"/>
        <v>242</v>
      </c>
      <c r="G108" t="str">
        <f>VLOOKUP(H108,'[1]Team Listing'!$A$2:$R$270,3)</f>
        <v>B2</v>
      </c>
      <c r="H108" s="5">
        <v>142</v>
      </c>
      <c r="I108" t="str">
        <f>VLOOKUP(H108,'[1]Team Listing'!$A$2:$R$270,2)</f>
        <v>Youngy's XI</v>
      </c>
      <c r="J108" s="6">
        <v>70</v>
      </c>
      <c r="K108" t="s">
        <v>11</v>
      </c>
    </row>
    <row r="109" spans="1:11" x14ac:dyDescent="0.25">
      <c r="A109" s="7">
        <v>243</v>
      </c>
      <c r="B109" t="str">
        <f>VLOOKUP(C109,'[1]Team Listing'!$A$2:$R$270,3)</f>
        <v>B2</v>
      </c>
      <c r="C109" s="5">
        <v>131</v>
      </c>
      <c r="D109" t="str">
        <f>VLOOKUP(C109,'[1]Team Listing'!$A$2:$R$270,2)</f>
        <v>Wannabies</v>
      </c>
      <c r="E109" s="2" t="s">
        <v>5</v>
      </c>
      <c r="F109" s="2">
        <f t="shared" si="2"/>
        <v>243</v>
      </c>
      <c r="G109" t="str">
        <f>VLOOKUP(H109,'[1]Team Listing'!$A$2:$R$270,3)</f>
        <v>B2</v>
      </c>
      <c r="H109" s="5">
        <v>28</v>
      </c>
      <c r="I109" t="str">
        <f>VLOOKUP(H109,'[1]Team Listing'!$A$2:$R$270,2)</f>
        <v>Billbies XI</v>
      </c>
      <c r="J109" s="6">
        <v>75</v>
      </c>
      <c r="K109" t="s">
        <v>11</v>
      </c>
    </row>
    <row r="110" spans="1:11" x14ac:dyDescent="0.25">
      <c r="A110" s="7">
        <v>244</v>
      </c>
      <c r="B110" t="str">
        <f>VLOOKUP(C110,'[1]Team Listing'!$A$2:$R$270,3)</f>
        <v>B2</v>
      </c>
      <c r="C110" s="5">
        <v>45</v>
      </c>
      <c r="D110" t="str">
        <f>VLOOKUP(C110,'[1]Team Listing'!$A$2:$R$270,2)</f>
        <v>Crakacan</v>
      </c>
      <c r="E110" s="2" t="s">
        <v>5</v>
      </c>
      <c r="F110" s="2">
        <f t="shared" si="2"/>
        <v>244</v>
      </c>
      <c r="G110" t="str">
        <f>VLOOKUP(H110,'[1]Team Listing'!$A$2:$R$270,3)</f>
        <v>B2</v>
      </c>
      <c r="H110" s="5">
        <v>83</v>
      </c>
      <c r="I110" t="str">
        <f>VLOOKUP(H110,'[1]Team Listing'!$A$2:$R$270,2)</f>
        <v>Lager Louts</v>
      </c>
      <c r="J110" s="6">
        <v>11</v>
      </c>
      <c r="K110" t="s">
        <v>11</v>
      </c>
    </row>
    <row r="111" spans="1:11" x14ac:dyDescent="0.25">
      <c r="A111" s="7">
        <v>245</v>
      </c>
      <c r="B111" t="str">
        <f>VLOOKUP(C111,'[1]Team Listing'!$A$2:$R$270,3)</f>
        <v>B2</v>
      </c>
      <c r="C111" s="5">
        <v>71</v>
      </c>
      <c r="D111" t="str">
        <f>VLOOKUP(C111,'[1]Team Listing'!$A$2:$R$270,2)</f>
        <v>Grog Monsters</v>
      </c>
      <c r="E111" s="2" t="s">
        <v>5</v>
      </c>
      <c r="F111" s="2">
        <f t="shared" si="2"/>
        <v>245</v>
      </c>
      <c r="G111" t="str">
        <f>VLOOKUP(H111,'[1]Team Listing'!$A$2:$R$270,3)</f>
        <v>B2</v>
      </c>
      <c r="H111" s="5">
        <v>87</v>
      </c>
      <c r="I111" t="str">
        <f>VLOOKUP(H111,'[1]Team Listing'!$A$2:$R$270,2)</f>
        <v>Mareeba Bandits</v>
      </c>
      <c r="J111" s="6">
        <v>62</v>
      </c>
      <c r="K111" t="s">
        <v>11</v>
      </c>
    </row>
    <row r="112" spans="1:11" x14ac:dyDescent="0.25">
      <c r="A112" s="7">
        <v>246</v>
      </c>
      <c r="B112" t="str">
        <f>VLOOKUP(C112,'[1]Team Listing'!$A$2:$R$270,3)</f>
        <v>B2</v>
      </c>
      <c r="C112" s="5">
        <v>110</v>
      </c>
      <c r="D112" t="str">
        <f>VLOOKUP(C112,'[1]Team Listing'!$A$2:$R$270,2)</f>
        <v>Stiff Members</v>
      </c>
      <c r="E112" s="2" t="s">
        <v>5</v>
      </c>
      <c r="F112" s="2">
        <f t="shared" si="2"/>
        <v>246</v>
      </c>
      <c r="G112" t="str">
        <f>VLOOKUP(H112,'[1]Team Listing'!$A$2:$R$270,3)</f>
        <v>B2</v>
      </c>
      <c r="H112" s="5">
        <v>128</v>
      </c>
      <c r="I112" t="str">
        <f>VLOOKUP(H112,'[1]Team Listing'!$A$2:$R$270,2)</f>
        <v>Urkels XI</v>
      </c>
      <c r="J112" s="6">
        <v>15</v>
      </c>
      <c r="K112" t="s">
        <v>11</v>
      </c>
    </row>
    <row r="113" spans="1:11" x14ac:dyDescent="0.25">
      <c r="A113" s="7">
        <v>247</v>
      </c>
      <c r="B113" t="str">
        <f>VLOOKUP(C113,'[1]Team Listing'!$A$2:$R$270,3)</f>
        <v>B2</v>
      </c>
      <c r="C113" s="5">
        <v>119</v>
      </c>
      <c r="D113" t="str">
        <f>VLOOKUP(C113,'[1]Team Listing'!$A$2:$R$270,2)</f>
        <v>The Brindle Benders</v>
      </c>
      <c r="E113" s="2" t="s">
        <v>5</v>
      </c>
      <c r="F113" s="2">
        <f t="shared" si="2"/>
        <v>247</v>
      </c>
      <c r="G113" t="str">
        <f>VLOOKUP(H113,'[1]Team Listing'!$A$2:$R$270,3)</f>
        <v>B2</v>
      </c>
      <c r="H113" s="5">
        <v>133</v>
      </c>
      <c r="I113" t="str">
        <f>VLOOKUP(H113,'[1]Team Listing'!$A$2:$R$270,2)</f>
        <v>Weak Gutted Slogs</v>
      </c>
      <c r="J113" s="6">
        <v>78</v>
      </c>
      <c r="K113" t="s">
        <v>11</v>
      </c>
    </row>
    <row r="114" spans="1:11" x14ac:dyDescent="0.25">
      <c r="A114" s="7">
        <v>248</v>
      </c>
      <c r="B114" t="str">
        <f>VLOOKUP(C114,'[1]Team Listing'!$A$2:$R$270,3)</f>
        <v>B2</v>
      </c>
      <c r="C114" s="5">
        <v>267</v>
      </c>
      <c r="D114" t="str">
        <f>VLOOKUP(C114,'[1]Team Listing'!$A$2:$R$270,2)</f>
        <v>Tinned Up</v>
      </c>
      <c r="E114" s="2" t="s">
        <v>5</v>
      </c>
      <c r="F114" s="2">
        <f t="shared" si="2"/>
        <v>248</v>
      </c>
      <c r="G114" t="str">
        <f>VLOOKUP(H114,'[1]Team Listing'!$A$2:$R$270,3)</f>
        <v>B2</v>
      </c>
      <c r="H114" s="5">
        <v>111</v>
      </c>
      <c r="I114" t="str">
        <f>VLOOKUP(H114,'[1]Team Listing'!$A$2:$R$270,2)</f>
        <v>Swing Both Ways</v>
      </c>
      <c r="J114" s="6">
        <v>80</v>
      </c>
      <c r="K114" t="s">
        <v>11</v>
      </c>
    </row>
    <row r="115" spans="1:11" x14ac:dyDescent="0.25">
      <c r="A115" s="7">
        <v>249</v>
      </c>
      <c r="B115" t="str">
        <f>VLOOKUP(C115,'[1]Team Listing'!$A$2:$R$270,3)</f>
        <v>B2</v>
      </c>
      <c r="C115" s="5">
        <v>57</v>
      </c>
      <c r="D115" t="str">
        <f>VLOOKUP(C115,'[1]Team Listing'!$A$2:$R$270,2)</f>
        <v>Farmers XI</v>
      </c>
      <c r="E115" s="2" t="s">
        <v>5</v>
      </c>
      <c r="F115" s="2">
        <f t="shared" si="2"/>
        <v>249</v>
      </c>
      <c r="G115" t="str">
        <f>VLOOKUP(H115,'[1]Team Listing'!$A$2:$R$270,3)</f>
        <v>B2</v>
      </c>
      <c r="H115" s="5">
        <v>82</v>
      </c>
      <c r="I115" t="str">
        <f>VLOOKUP(H115,'[1]Team Listing'!$A$2:$R$270,2)</f>
        <v>King Dingalingz</v>
      </c>
      <c r="J115" s="6">
        <v>66</v>
      </c>
      <c r="K115" t="s">
        <v>11</v>
      </c>
    </row>
    <row r="116" spans="1:11" x14ac:dyDescent="0.25">
      <c r="A116" s="7">
        <v>250</v>
      </c>
      <c r="B116" t="str">
        <f>VLOOKUP(C116,'[1]Team Listing'!$A$2:$R$270,3)</f>
        <v>B2</v>
      </c>
      <c r="C116" s="5">
        <v>94</v>
      </c>
      <c r="D116" t="str">
        <f>VLOOKUP(C116,'[1]Team Listing'!$A$2:$R$270,2)</f>
        <v>NHS Camels</v>
      </c>
      <c r="E116" s="2" t="s">
        <v>5</v>
      </c>
      <c r="F116" s="2">
        <f t="shared" si="2"/>
        <v>250</v>
      </c>
      <c r="G116" t="str">
        <f>VLOOKUP(H116,'[1]Team Listing'!$A$2:$R$270,3)</f>
        <v>B2</v>
      </c>
      <c r="H116" s="5">
        <v>66</v>
      </c>
      <c r="I116" t="str">
        <f>VLOOKUP(H116,'[1]Team Listing'!$A$2:$R$270,2)</f>
        <v>Gone Fishin'</v>
      </c>
      <c r="J116" s="6">
        <v>18</v>
      </c>
      <c r="K116" t="s">
        <v>11</v>
      </c>
    </row>
    <row r="117" spans="1:11" x14ac:dyDescent="0.25">
      <c r="A117" s="7">
        <v>251</v>
      </c>
      <c r="B117" t="str">
        <f>VLOOKUP(C117,'[1]Team Listing'!$A$2:$R$270,3)</f>
        <v>B2</v>
      </c>
      <c r="C117" s="5">
        <v>141</v>
      </c>
      <c r="D117" t="str">
        <f>VLOOKUP(C117,'[1]Team Listing'!$A$2:$R$270,2)</f>
        <v>Yogi's Eleven</v>
      </c>
      <c r="E117" s="2" t="s">
        <v>5</v>
      </c>
      <c r="F117" s="2">
        <f t="shared" si="2"/>
        <v>251</v>
      </c>
      <c r="G117" t="str">
        <f>VLOOKUP(H117,'[1]Team Listing'!$A$2:$R$270,3)</f>
        <v>B2</v>
      </c>
      <c r="H117" s="5">
        <v>24</v>
      </c>
      <c r="I117" t="str">
        <f>VLOOKUP(H117,'[1]Team Listing'!$A$2:$R$270,2)</f>
        <v>Bauhinia Beer Bellies</v>
      </c>
      <c r="J117" s="6">
        <v>45</v>
      </c>
      <c r="K117" t="s">
        <v>11</v>
      </c>
    </row>
    <row r="118" spans="1:11" x14ac:dyDescent="0.25">
      <c r="A118" s="7">
        <v>252</v>
      </c>
      <c r="B118" t="str">
        <f>VLOOKUP(C118,'[1]Team Listing'!$A$2:$R$270,3)</f>
        <v>B2</v>
      </c>
      <c r="C118" s="5">
        <v>81</v>
      </c>
      <c r="D118" t="str">
        <f>VLOOKUP(C118,'[1]Team Listing'!$A$2:$R$270,2)</f>
        <v>KickBack Kangaroos</v>
      </c>
      <c r="E118" s="2" t="s">
        <v>5</v>
      </c>
      <c r="F118" s="2">
        <f t="shared" si="2"/>
        <v>252</v>
      </c>
      <c r="G118" t="str">
        <f>VLOOKUP(H118,'[1]Team Listing'!$A$2:$R$270,3)</f>
        <v>B2</v>
      </c>
      <c r="H118" s="5">
        <v>134</v>
      </c>
      <c r="I118" t="str">
        <f>VLOOKUP(H118,'[1]Team Listing'!$A$2:$R$270,2)</f>
        <v>West Indigies</v>
      </c>
      <c r="J118" s="6">
        <v>48</v>
      </c>
      <c r="K118" t="s">
        <v>11</v>
      </c>
    </row>
    <row r="119" spans="1:11" x14ac:dyDescent="0.25">
      <c r="A119" s="7">
        <v>253</v>
      </c>
      <c r="B119" t="str">
        <f>VLOOKUP(C119,'[1]Team Listing'!$A$2:$R$270,3)</f>
        <v>B2</v>
      </c>
      <c r="C119" s="5">
        <v>92</v>
      </c>
      <c r="D119" t="str">
        <f>VLOOKUP(C119,'[1]Team Listing'!$A$2:$R$270,2)</f>
        <v>Nanna Meryl's XI</v>
      </c>
      <c r="E119" s="2" t="s">
        <v>5</v>
      </c>
      <c r="F119" s="2">
        <f t="shared" si="2"/>
        <v>253</v>
      </c>
      <c r="G119" t="str">
        <f>VLOOKUP(H119,'[1]Team Listing'!$A$2:$R$270,3)</f>
        <v>B2</v>
      </c>
      <c r="H119" s="5">
        <v>26</v>
      </c>
      <c r="I119" t="str">
        <f>VLOOKUP(H119,'[1]Team Listing'!$A$2:$R$270,2)</f>
        <v>Bellyache Bandits</v>
      </c>
      <c r="J119" s="6">
        <v>74</v>
      </c>
      <c r="K119" t="s">
        <v>11</v>
      </c>
    </row>
    <row r="120" spans="1:11" x14ac:dyDescent="0.25">
      <c r="A120" s="7">
        <v>254</v>
      </c>
      <c r="B120" t="str">
        <f>VLOOKUP(C120,'[1]Team Listing'!$A$2:$R$270,3)</f>
        <v>B2</v>
      </c>
      <c r="C120" s="5">
        <v>136</v>
      </c>
      <c r="D120" t="str">
        <f>VLOOKUP(C120,'[1]Team Listing'!$A$2:$R$270,2)</f>
        <v>Western Star Pickets 2</v>
      </c>
      <c r="E120" s="2" t="s">
        <v>5</v>
      </c>
      <c r="F120" s="2">
        <f t="shared" si="2"/>
        <v>254</v>
      </c>
      <c r="G120" t="str">
        <f>VLOOKUP(H120,'[1]Team Listing'!$A$2:$R$270,3)</f>
        <v>B2</v>
      </c>
      <c r="H120" s="5">
        <v>102</v>
      </c>
      <c r="I120" t="str">
        <f>VLOOKUP(H120,'[1]Team Listing'!$A$2:$R$270,2)</f>
        <v>Poked United</v>
      </c>
      <c r="J120" s="6">
        <v>19</v>
      </c>
      <c r="K120" t="s">
        <v>11</v>
      </c>
    </row>
    <row r="121" spans="1:11" x14ac:dyDescent="0.25">
      <c r="A121" s="7">
        <v>255</v>
      </c>
      <c r="B121" t="str">
        <f>VLOOKUP(C121,'[1]Team Listing'!$A$2:$R$270,3)</f>
        <v>B2</v>
      </c>
      <c r="C121" s="5">
        <v>107</v>
      </c>
      <c r="D121" t="str">
        <f>VLOOKUP(C121,'[1]Team Listing'!$A$2:$R$270,2)</f>
        <v>Sharks</v>
      </c>
      <c r="E121" s="2" t="s">
        <v>5</v>
      </c>
      <c r="F121" s="2">
        <f t="shared" si="2"/>
        <v>255</v>
      </c>
      <c r="G121" t="str">
        <f>VLOOKUP(H121,'[1]Team Listing'!$A$2:$R$270,3)</f>
        <v>B2</v>
      </c>
      <c r="H121" s="5">
        <v>21</v>
      </c>
      <c r="I121" t="str">
        <f>VLOOKUP(H121,'[1]Team Listing'!$A$2:$R$270,2)</f>
        <v>Balfes Creek Boozers</v>
      </c>
      <c r="J121" s="6">
        <v>56</v>
      </c>
      <c r="K121" t="s">
        <v>11</v>
      </c>
    </row>
    <row r="122" spans="1:11" x14ac:dyDescent="0.25">
      <c r="A122" s="7">
        <v>256</v>
      </c>
      <c r="B122" t="str">
        <f>VLOOKUP(C122,'[1]Team Listing'!$A$2:$R$270,3)</f>
        <v>B2</v>
      </c>
      <c r="C122" s="5">
        <v>76</v>
      </c>
      <c r="D122" t="str">
        <f>VLOOKUP(C122,'[1]Team Listing'!$A$2:$R$270,2)</f>
        <v>Hornets Gold</v>
      </c>
      <c r="E122" s="2" t="s">
        <v>5</v>
      </c>
      <c r="F122" s="2">
        <f t="shared" si="2"/>
        <v>256</v>
      </c>
      <c r="G122" t="str">
        <f>VLOOKUP(H122,'[1]Team Listing'!$A$2:$R$270,3)</f>
        <v>B2</v>
      </c>
      <c r="H122" s="5">
        <v>143</v>
      </c>
      <c r="I122" t="str">
        <f>VLOOKUP(H122,'[1]Team Listing'!$A$2:$R$270,2)</f>
        <v>Zarsoff Brothers</v>
      </c>
      <c r="J122" s="6">
        <v>49</v>
      </c>
      <c r="K122" t="s">
        <v>11</v>
      </c>
    </row>
    <row r="123" spans="1:11" x14ac:dyDescent="0.25">
      <c r="A123" s="7">
        <v>257</v>
      </c>
      <c r="B123" t="str">
        <f>VLOOKUP(C123,'[1]Team Listing'!$A$2:$R$270,3)</f>
        <v>B2</v>
      </c>
      <c r="C123" s="5">
        <v>39</v>
      </c>
      <c r="D123" t="str">
        <f>VLOOKUP(C123,'[1]Team Listing'!$A$2:$R$270,2)</f>
        <v>Canefield Slashers</v>
      </c>
      <c r="E123" s="2" t="s">
        <v>5</v>
      </c>
      <c r="F123" s="2">
        <f t="shared" si="2"/>
        <v>257</v>
      </c>
      <c r="G123" t="str">
        <f>VLOOKUP(H123,'[1]Team Listing'!$A$2:$R$270,3)</f>
        <v>B2</v>
      </c>
      <c r="H123" s="5">
        <v>69</v>
      </c>
      <c r="I123" t="str">
        <f>VLOOKUP(H123,'[1]Team Listing'!$A$2:$R$270,2)</f>
        <v>Grandstanders II</v>
      </c>
      <c r="J123" s="6">
        <v>50</v>
      </c>
      <c r="K123" t="s">
        <v>11</v>
      </c>
    </row>
    <row r="124" spans="1:11" x14ac:dyDescent="0.25">
      <c r="A124" s="7">
        <v>258</v>
      </c>
      <c r="B124" t="str">
        <f>VLOOKUP(C124,'[1]Team Listing'!$A$2:$R$270,3)</f>
        <v>B2</v>
      </c>
      <c r="C124" s="5">
        <v>34</v>
      </c>
      <c r="D124" t="str">
        <f>VLOOKUP(C124,'[1]Team Listing'!$A$2:$R$270,2)</f>
        <v>Brigalow Gigalows</v>
      </c>
      <c r="E124" s="2" t="s">
        <v>5</v>
      </c>
      <c r="F124" s="2">
        <f t="shared" si="2"/>
        <v>258</v>
      </c>
      <c r="G124" t="str">
        <f>VLOOKUP(H124,'[1]Team Listing'!$A$2:$R$270,3)</f>
        <v>B2</v>
      </c>
      <c r="H124" s="5">
        <v>29</v>
      </c>
      <c r="I124" t="str">
        <f>VLOOKUP(H124,'[1]Team Listing'!$A$2:$R$270,2)</f>
        <v>Bintang Boys</v>
      </c>
      <c r="J124" s="6">
        <v>46</v>
      </c>
      <c r="K124" t="s">
        <v>11</v>
      </c>
    </row>
    <row r="125" spans="1:11" x14ac:dyDescent="0.25">
      <c r="A125" s="7">
        <v>259</v>
      </c>
      <c r="B125" t="str">
        <f>VLOOKUP(C125,'[1]Team Listing'!$A$2:$R$270,3)</f>
        <v>B2</v>
      </c>
      <c r="C125" s="5">
        <v>130</v>
      </c>
      <c r="D125" t="str">
        <f>VLOOKUP(C125,'[1]Team Listing'!$A$2:$R$270,2)</f>
        <v>Wanderers Cricket</v>
      </c>
      <c r="E125" s="2" t="s">
        <v>5</v>
      </c>
      <c r="F125" s="2">
        <f t="shared" si="2"/>
        <v>259</v>
      </c>
      <c r="G125" t="str">
        <f>VLOOKUP(H125,'[1]Team Listing'!$A$2:$R$270,3)</f>
        <v>B2</v>
      </c>
      <c r="H125" s="5">
        <v>115</v>
      </c>
      <c r="I125" t="str">
        <f>VLOOKUP(H125,'[1]Team Listing'!$A$2:$R$270,2)</f>
        <v>Team Ramrod</v>
      </c>
      <c r="J125" s="6">
        <v>17</v>
      </c>
      <c r="K125" t="s">
        <v>11</v>
      </c>
    </row>
    <row r="126" spans="1:11" x14ac:dyDescent="0.25">
      <c r="A126" s="7">
        <v>260</v>
      </c>
      <c r="B126" t="str">
        <f>VLOOKUP(C126,'[1]Team Listing'!$A$2:$R$270,3)</f>
        <v>B2</v>
      </c>
      <c r="C126" s="5">
        <v>100</v>
      </c>
      <c r="D126" t="str">
        <f>VLOOKUP(C126,'[1]Team Listing'!$A$2:$R$270,2)</f>
        <v>Pentland</v>
      </c>
      <c r="E126" s="2" t="s">
        <v>5</v>
      </c>
      <c r="F126" s="2">
        <f t="shared" si="2"/>
        <v>260</v>
      </c>
      <c r="G126" t="str">
        <f>VLOOKUP(H126,'[1]Team Listing'!$A$2:$R$270,3)</f>
        <v>B2</v>
      </c>
      <c r="H126" s="5">
        <v>125</v>
      </c>
      <c r="I126" t="str">
        <f>VLOOKUP(H126,'[1]Team Listing'!$A$2:$R$270,2)</f>
        <v>Thuringowa Bulldogs</v>
      </c>
      <c r="J126" s="6">
        <v>20</v>
      </c>
      <c r="K126" t="s">
        <v>11</v>
      </c>
    </row>
    <row r="127" spans="1:11" x14ac:dyDescent="0.25">
      <c r="A127" s="7">
        <v>261</v>
      </c>
      <c r="B127" t="str">
        <f>VLOOKUP(C127,'[1]Team Listing'!$A$2:$R$270,3)</f>
        <v>B2</v>
      </c>
      <c r="C127" s="5">
        <v>99</v>
      </c>
      <c r="D127" t="str">
        <f>VLOOKUP(C127,'[1]Team Listing'!$A$2:$R$270,2)</f>
        <v>One Mob Mens</v>
      </c>
      <c r="E127" s="2" t="s">
        <v>5</v>
      </c>
      <c r="F127" s="2">
        <f t="shared" si="2"/>
        <v>261</v>
      </c>
      <c r="G127" t="str">
        <f>VLOOKUP(H127,'[1]Team Listing'!$A$2:$R$270,3)</f>
        <v>B2</v>
      </c>
      <c r="H127" s="5">
        <v>112</v>
      </c>
      <c r="I127" t="str">
        <f>VLOOKUP(H127,'[1]Team Listing'!$A$2:$R$270,2)</f>
        <v>Swing the Other Way</v>
      </c>
      <c r="J127" s="6">
        <v>21</v>
      </c>
      <c r="K127" t="s">
        <v>11</v>
      </c>
    </row>
    <row r="128" spans="1:11" x14ac:dyDescent="0.25">
      <c r="A128" s="7">
        <v>262</v>
      </c>
      <c r="B128" t="str">
        <f>VLOOKUP(C128,'[1]Team Listing'!$A$2:$R$270,3)</f>
        <v>B2</v>
      </c>
      <c r="C128" s="5">
        <v>63</v>
      </c>
      <c r="D128" t="str">
        <f>VLOOKUP(C128,'[1]Team Listing'!$A$2:$R$270,2)</f>
        <v>Garry's Mob</v>
      </c>
      <c r="E128" s="2" t="s">
        <v>5</v>
      </c>
      <c r="F128" s="2">
        <f t="shared" si="2"/>
        <v>262</v>
      </c>
      <c r="G128" t="str">
        <f>VLOOKUP(H128,'[1]Team Listing'!$A$2:$R$270,3)</f>
        <v>B2</v>
      </c>
      <c r="H128" s="5">
        <v>67</v>
      </c>
      <c r="I128" t="str">
        <f>VLOOKUP(H128,'[1]Team Listing'!$A$2:$R$270,2)</f>
        <v>Good As Gold</v>
      </c>
      <c r="J128" s="6">
        <v>10</v>
      </c>
      <c r="K128" t="s">
        <v>11</v>
      </c>
    </row>
    <row r="129" spans="1:11" x14ac:dyDescent="0.25">
      <c r="A129" s="7">
        <v>263</v>
      </c>
      <c r="B129" t="str">
        <f>VLOOKUP(C129,'[1]Team Listing'!$A$2:$R$270,3)</f>
        <v>B2</v>
      </c>
      <c r="C129" s="5">
        <v>56</v>
      </c>
      <c r="D129" t="str">
        <f>VLOOKUP(C129,'[1]Team Listing'!$A$2:$R$270,2)</f>
        <v>Far Kenworth-It</v>
      </c>
      <c r="E129" s="2" t="s">
        <v>5</v>
      </c>
      <c r="F129" s="2">
        <f t="shared" si="2"/>
        <v>263</v>
      </c>
      <c r="G129" t="str">
        <f>VLOOKUP(H129,'[1]Team Listing'!$A$2:$R$270,3)</f>
        <v>B2</v>
      </c>
      <c r="H129" s="5">
        <v>68</v>
      </c>
      <c r="I129" t="str">
        <f>VLOOKUP(H129,'[1]Team Listing'!$A$2:$R$270,2)</f>
        <v>Grandstanders</v>
      </c>
      <c r="J129" s="6">
        <v>8</v>
      </c>
      <c r="K129" t="s">
        <v>11</v>
      </c>
    </row>
    <row r="130" spans="1:11" x14ac:dyDescent="0.25">
      <c r="A130" s="7">
        <v>264</v>
      </c>
      <c r="B130" t="str">
        <f>VLOOKUP(C130,'[1]Team Listing'!$A$2:$R$270,3)</f>
        <v>B2</v>
      </c>
      <c r="C130" s="5">
        <v>73</v>
      </c>
      <c r="D130" t="str">
        <f>VLOOKUP(C130,'[1]Team Listing'!$A$2:$R$270,2)</f>
        <v>Hit 'N' Split</v>
      </c>
      <c r="E130" s="2" t="s">
        <v>5</v>
      </c>
      <c r="F130" s="2">
        <f t="shared" si="2"/>
        <v>264</v>
      </c>
      <c r="G130" t="str">
        <f>VLOOKUP(H130,'[1]Team Listing'!$A$2:$R$270,3)</f>
        <v>B2</v>
      </c>
      <c r="H130" s="5">
        <v>20</v>
      </c>
      <c r="I130" t="str">
        <f>VLOOKUP(H130,'[1]Team Listing'!$A$2:$R$270,2)</f>
        <v>Allan's XI</v>
      </c>
      <c r="J130" s="6">
        <v>27</v>
      </c>
      <c r="K130" t="s">
        <v>11</v>
      </c>
    </row>
    <row r="131" spans="1:11" x14ac:dyDescent="0.25">
      <c r="A131" s="7">
        <v>265</v>
      </c>
      <c r="B131" t="str">
        <f>VLOOKUP(C131,'[1]Team Listing'!$A$2:$R$270,3)</f>
        <v>B2</v>
      </c>
      <c r="C131" s="5">
        <v>139</v>
      </c>
      <c r="D131" t="str">
        <f>VLOOKUP(C131,'[1]Team Listing'!$A$2:$R$270,2)</f>
        <v>Wristy Strokes</v>
      </c>
      <c r="E131" s="2" t="s">
        <v>5</v>
      </c>
      <c r="F131" s="2">
        <f t="shared" ref="F131:F138" si="3">A131</f>
        <v>265</v>
      </c>
      <c r="G131" t="str">
        <f>VLOOKUP(H131,'[1]Team Listing'!$A$2:$R$270,3)</f>
        <v>B2</v>
      </c>
      <c r="H131" s="5">
        <v>50</v>
      </c>
      <c r="I131" t="str">
        <f>VLOOKUP(H131,'[1]Team Listing'!$A$2:$R$270,2)</f>
        <v>Double Vision</v>
      </c>
      <c r="J131" s="6">
        <v>34</v>
      </c>
      <c r="K131" t="s">
        <v>11</v>
      </c>
    </row>
    <row r="132" spans="1:11" x14ac:dyDescent="0.25">
      <c r="A132" s="7">
        <v>266</v>
      </c>
      <c r="B132" t="str">
        <f>VLOOKUP(C132,'[1]Team Listing'!$A$2:$R$270,3)</f>
        <v>B2</v>
      </c>
      <c r="C132" s="5">
        <v>108</v>
      </c>
      <c r="D132" t="str">
        <f>VLOOKUP(C132,'[1]Team Listing'!$A$2:$R$270,2)</f>
        <v>Smackedaround</v>
      </c>
      <c r="E132" s="2" t="s">
        <v>5</v>
      </c>
      <c r="F132" s="2">
        <f t="shared" si="3"/>
        <v>266</v>
      </c>
      <c r="G132" t="str">
        <f>VLOOKUP(H132,'[1]Team Listing'!$A$2:$R$270,3)</f>
        <v>B2</v>
      </c>
      <c r="H132" s="5">
        <v>88</v>
      </c>
      <c r="I132" t="str">
        <f>VLOOKUP(H132,'[1]Team Listing'!$A$2:$R$270,2)</f>
        <v>Masterbatters</v>
      </c>
      <c r="J132" s="6">
        <v>29</v>
      </c>
      <c r="K132" t="s">
        <v>11</v>
      </c>
    </row>
    <row r="133" spans="1:11" x14ac:dyDescent="0.25">
      <c r="A133" s="7">
        <v>267</v>
      </c>
      <c r="B133" t="str">
        <f>VLOOKUP(C133,'[1]Team Listing'!$A$2:$R$270,3)</f>
        <v>B2</v>
      </c>
      <c r="C133" s="5">
        <v>31</v>
      </c>
      <c r="D133" t="str">
        <f>VLOOKUP(C133,'[1]Team Listing'!$A$2:$R$270,2)</f>
        <v>Bloody Huge XI</v>
      </c>
      <c r="E133" s="2" t="s">
        <v>5</v>
      </c>
      <c r="F133" s="2">
        <f t="shared" si="3"/>
        <v>267</v>
      </c>
      <c r="G133" t="str">
        <f>VLOOKUP(H133,'[1]Team Listing'!$A$2:$R$270,3)</f>
        <v>B2</v>
      </c>
      <c r="H133" s="5">
        <v>51</v>
      </c>
      <c r="I133" t="str">
        <f>VLOOKUP(H133,'[1]Team Listing'!$A$2:$R$270,2)</f>
        <v>Dreaded Creeping Bum Rashes</v>
      </c>
      <c r="J133" s="6">
        <v>32</v>
      </c>
      <c r="K133" t="s">
        <v>11</v>
      </c>
    </row>
    <row r="134" spans="1:11" x14ac:dyDescent="0.25">
      <c r="A134" s="7">
        <v>268</v>
      </c>
      <c r="B134" t="str">
        <f>VLOOKUP(C134,'[1]Team Listing'!$A$2:$R$270,3)</f>
        <v>B2</v>
      </c>
      <c r="C134" s="5">
        <v>52</v>
      </c>
      <c r="D134" t="str">
        <f>VLOOKUP(C134,'[1]Team Listing'!$A$2:$R$270,2)</f>
        <v>Ducken Useless</v>
      </c>
      <c r="E134" s="2" t="s">
        <v>5</v>
      </c>
      <c r="F134" s="2">
        <f t="shared" si="3"/>
        <v>268</v>
      </c>
      <c r="G134" t="str">
        <f>VLOOKUP(H134,'[1]Team Listing'!$A$2:$R$270,3)</f>
        <v>B2</v>
      </c>
      <c r="H134" s="5">
        <v>32</v>
      </c>
      <c r="I134" t="str">
        <f>VLOOKUP(H134,'[1]Team Listing'!$A$2:$R$270,2)</f>
        <v>BMR Beer Bellies</v>
      </c>
      <c r="J134" s="6">
        <v>28</v>
      </c>
      <c r="K134" t="s">
        <v>11</v>
      </c>
    </row>
    <row r="135" spans="1:11" x14ac:dyDescent="0.25">
      <c r="A135" s="7">
        <v>269</v>
      </c>
      <c r="B135" t="str">
        <f>VLOOKUP(C135,'[1]Team Listing'!$A$2:$R$270,3)</f>
        <v>B2</v>
      </c>
      <c r="C135" s="5">
        <v>126</v>
      </c>
      <c r="D135" t="str">
        <f>VLOOKUP(C135,'[1]Team Listing'!$A$2:$R$270,2)</f>
        <v>Treasury Cricket Club</v>
      </c>
      <c r="E135" s="2" t="s">
        <v>5</v>
      </c>
      <c r="F135" s="2">
        <f t="shared" si="3"/>
        <v>269</v>
      </c>
      <c r="G135" t="str">
        <f>VLOOKUP(H135,'[1]Team Listing'!$A$2:$R$270,3)</f>
        <v>B2</v>
      </c>
      <c r="H135" s="5">
        <v>80</v>
      </c>
      <c r="I135" t="str">
        <f>VLOOKUP(H135,'[1]Team Listing'!$A$2:$R$270,2)</f>
        <v>Jungle Patrol 2</v>
      </c>
      <c r="J135" s="6">
        <v>35</v>
      </c>
      <c r="K135" t="s">
        <v>11</v>
      </c>
    </row>
    <row r="136" spans="1:11" x14ac:dyDescent="0.25">
      <c r="A136" s="7">
        <v>270</v>
      </c>
      <c r="B136" t="str">
        <f>VLOOKUP(C136,'[1]Team Listing'!$A$2:$R$270,3)</f>
        <v>B2</v>
      </c>
      <c r="C136" s="5">
        <v>123</v>
      </c>
      <c r="D136" t="str">
        <f>VLOOKUP(C136,'[1]Team Listing'!$A$2:$R$270,2)</f>
        <v>The Silver Chickens</v>
      </c>
      <c r="E136" s="2" t="s">
        <v>5</v>
      </c>
      <c r="F136" s="2">
        <f t="shared" si="3"/>
        <v>270</v>
      </c>
      <c r="G136" t="str">
        <f>VLOOKUP(H136,'[1]Team Listing'!$A$2:$R$270,3)</f>
        <v>B2</v>
      </c>
      <c r="H136" s="5">
        <v>38</v>
      </c>
      <c r="I136" t="str">
        <f>VLOOKUP(H136,'[1]Team Listing'!$A$2:$R$270,2)</f>
        <v>Butler Park Bandits</v>
      </c>
      <c r="J136" s="6">
        <v>44</v>
      </c>
      <c r="K136" t="s">
        <v>11</v>
      </c>
    </row>
    <row r="137" spans="1:11" x14ac:dyDescent="0.25">
      <c r="A137" s="7">
        <v>271</v>
      </c>
      <c r="B137" t="str">
        <f>VLOOKUP(C137,'[1]Team Listing'!$A$2:$R$270,3)</f>
        <v>B2</v>
      </c>
      <c r="C137" s="5">
        <v>58</v>
      </c>
      <c r="D137" t="str">
        <f>VLOOKUP(C137,'[1]Team Listing'!$A$2:$R$270,2)</f>
        <v>Fine 3rd Leg</v>
      </c>
      <c r="E137" s="2" t="s">
        <v>5</v>
      </c>
      <c r="F137" s="2">
        <f t="shared" si="3"/>
        <v>271</v>
      </c>
      <c r="G137" t="str">
        <f>VLOOKUP(H137,'[1]Team Listing'!$A$2:$R$270,3)</f>
        <v>B2</v>
      </c>
      <c r="H137" s="5">
        <v>103</v>
      </c>
      <c r="I137" t="str">
        <f>VLOOKUP(H137,'[1]Team Listing'!$A$2:$R$270,2)</f>
        <v>Politically Incorrect</v>
      </c>
      <c r="J137" s="6">
        <v>42</v>
      </c>
      <c r="K137" t="s">
        <v>11</v>
      </c>
    </row>
    <row r="138" spans="1:11" x14ac:dyDescent="0.25">
      <c r="A138" s="7">
        <v>272</v>
      </c>
      <c r="B138" t="str">
        <f>VLOOKUP(C138,'[1]Team Listing'!$A$2:$R$270,3)</f>
        <v>B2</v>
      </c>
      <c r="C138" s="5">
        <v>122</v>
      </c>
      <c r="D138" t="str">
        <f>VLOOKUP(C138,'[1]Team Listing'!$A$2:$R$270,2)</f>
        <v>The Herd XI</v>
      </c>
      <c r="E138" s="2" t="s">
        <v>5</v>
      </c>
      <c r="F138" s="2">
        <f t="shared" si="3"/>
        <v>272</v>
      </c>
      <c r="G138" t="str">
        <f>VLOOKUP(H138,'[1]Team Listing'!$A$2:$R$270,3)</f>
        <v>B2</v>
      </c>
      <c r="H138" s="5">
        <v>97</v>
      </c>
      <c r="I138" t="str">
        <f>VLOOKUP(H138,'[1]Team Listing'!$A$2:$R$270,2)</f>
        <v>Norths FATS</v>
      </c>
      <c r="J138" s="6">
        <v>43</v>
      </c>
      <c r="K138" t="s">
        <v>11</v>
      </c>
    </row>
  </sheetData>
  <conditionalFormatting sqref="G3:G138">
    <cfRule type="cellIs" dxfId="1" priority="1" stopIfTrue="1" operator="notEqual">
      <formula>$B3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3B11E-B45C-4457-9224-8E2C0885A503}">
  <dimension ref="A1:K136"/>
  <sheetViews>
    <sheetView workbookViewId="0">
      <selection activeCell="D3" sqref="D3"/>
    </sheetView>
  </sheetViews>
  <sheetFormatPr defaultRowHeight="15" x14ac:dyDescent="0.25"/>
  <cols>
    <col min="4" max="4" width="31" customWidth="1"/>
    <col min="9" max="9" width="35.85546875" customWidth="1"/>
  </cols>
  <sheetData>
    <row r="1" spans="1:11" ht="15.75" x14ac:dyDescent="0.25">
      <c r="E1" s="1" t="s">
        <v>14</v>
      </c>
      <c r="K1" s="2"/>
    </row>
    <row r="2" spans="1:11" x14ac:dyDescent="0.25">
      <c r="A2" s="3" t="s">
        <v>1</v>
      </c>
      <c r="B2" s="3" t="s">
        <v>2</v>
      </c>
      <c r="C2" s="3" t="s">
        <v>3</v>
      </c>
      <c r="D2" s="4" t="s">
        <v>4</v>
      </c>
      <c r="E2" s="8" t="s">
        <v>5</v>
      </c>
      <c r="F2" s="3" t="s">
        <v>1</v>
      </c>
      <c r="G2" s="3" t="s">
        <v>2</v>
      </c>
      <c r="H2" s="3" t="s">
        <v>3</v>
      </c>
      <c r="I2" s="4" t="s">
        <v>6</v>
      </c>
      <c r="J2" s="4" t="s">
        <v>7</v>
      </c>
      <c r="K2" s="4" t="s">
        <v>8</v>
      </c>
    </row>
    <row r="3" spans="1:11" x14ac:dyDescent="0.25">
      <c r="A3" s="7">
        <v>273</v>
      </c>
      <c r="B3" t="str">
        <f>VLOOKUP(C3,'[1]Team Listing'!$A$2:$R$270,3)</f>
        <v>A</v>
      </c>
      <c r="C3" s="5">
        <v>2</v>
      </c>
      <c r="D3" t="str">
        <f>VLOOKUP(C3,'[1]Team Listing'!$A$2:$R$270,2)</f>
        <v>Herbert River</v>
      </c>
      <c r="E3" s="2" t="s">
        <v>5</v>
      </c>
      <c r="F3" s="2">
        <f t="shared" ref="F3:F66" si="0">A3</f>
        <v>273</v>
      </c>
      <c r="G3" t="str">
        <f>VLOOKUP(H3,'[1]Team Listing'!$A$2:$R$270,3)</f>
        <v>A</v>
      </c>
      <c r="H3" s="5">
        <v>3</v>
      </c>
      <c r="I3" t="str">
        <f>VLOOKUP(H3,'[1]Team Listing'!$A$2:$R$270,2)</f>
        <v>Malcheks Cricket Team</v>
      </c>
      <c r="J3" s="6">
        <v>12</v>
      </c>
      <c r="K3" t="s">
        <v>9</v>
      </c>
    </row>
    <row r="4" spans="1:11" x14ac:dyDescent="0.25">
      <c r="A4" s="7">
        <v>274</v>
      </c>
      <c r="B4" t="str">
        <f>VLOOKUP(C4,'[1]Team Listing'!$A$2:$R$270,3)</f>
        <v>A</v>
      </c>
      <c r="C4" s="5">
        <v>1</v>
      </c>
      <c r="D4" t="str">
        <f>VLOOKUP(C4,'[1]Team Listing'!$A$2:$R$270,2)</f>
        <v>Burnett Bushpigs</v>
      </c>
      <c r="E4" s="2" t="s">
        <v>5</v>
      </c>
      <c r="F4" s="2">
        <f t="shared" si="0"/>
        <v>274</v>
      </c>
      <c r="G4" t="str">
        <f>VLOOKUP(H4,'[1]Team Listing'!$A$2:$R$270,3)</f>
        <v>A</v>
      </c>
      <c r="H4" s="5">
        <v>5</v>
      </c>
      <c r="I4" t="str">
        <f>VLOOKUP(H4,'[1]Team Listing'!$A$2:$R$270,2)</f>
        <v>Wanderers Cricket</v>
      </c>
      <c r="J4" s="6">
        <v>13</v>
      </c>
      <c r="K4" t="s">
        <v>10</v>
      </c>
    </row>
    <row r="5" spans="1:11" x14ac:dyDescent="0.25">
      <c r="A5" s="7">
        <v>275</v>
      </c>
      <c r="B5" t="str">
        <f>VLOOKUP(C5,'[1]Team Listing'!$A$2:$R$270,3)</f>
        <v>B1</v>
      </c>
      <c r="C5" s="5">
        <v>7</v>
      </c>
      <c r="D5" t="str">
        <f>VLOOKUP(C5,'[1]Team Listing'!$A$2:$R$270,2)</f>
        <v>Coen Heroes</v>
      </c>
      <c r="E5" s="2" t="s">
        <v>5</v>
      </c>
      <c r="F5" s="2">
        <f t="shared" si="0"/>
        <v>275</v>
      </c>
      <c r="G5" t="str">
        <f>VLOOKUP(H5,'[1]Team Listing'!$A$2:$R$270,3)</f>
        <v>B1</v>
      </c>
      <c r="H5" s="5">
        <v>18</v>
      </c>
      <c r="I5" t="str">
        <f>VLOOKUP(H5,'[1]Team Listing'!$A$2:$R$270,2)</f>
        <v>Townsville Half Carton</v>
      </c>
      <c r="J5" s="6">
        <v>7</v>
      </c>
    </row>
    <row r="6" spans="1:11" x14ac:dyDescent="0.25">
      <c r="A6" s="7">
        <v>276</v>
      </c>
      <c r="B6" t="str">
        <f>VLOOKUP(C6,'[1]Team Listing'!$A$2:$R$270,3)</f>
        <v>B1</v>
      </c>
      <c r="C6" s="5">
        <v>8</v>
      </c>
      <c r="D6" t="str">
        <f>VLOOKUP(C6,'[1]Team Listing'!$A$2:$R$270,2)</f>
        <v>Corfield</v>
      </c>
      <c r="E6" s="2" t="s">
        <v>5</v>
      </c>
      <c r="F6" s="2">
        <f t="shared" si="0"/>
        <v>276</v>
      </c>
      <c r="G6" t="str">
        <f>VLOOKUP(H6,'[1]Team Listing'!$A$2:$R$270,3)</f>
        <v>B1</v>
      </c>
      <c r="H6" s="5">
        <v>10</v>
      </c>
      <c r="I6" t="str">
        <f>VLOOKUP(H6,'[1]Team Listing'!$A$2:$R$270,2)</f>
        <v>Herbert River</v>
      </c>
      <c r="J6" s="6">
        <v>6</v>
      </c>
    </row>
    <row r="7" spans="1:11" x14ac:dyDescent="0.25">
      <c r="A7" s="7">
        <v>277</v>
      </c>
      <c r="B7" t="str">
        <f>VLOOKUP(C7,'[1]Team Listing'!$A$2:$R$270,3)</f>
        <v>B1</v>
      </c>
      <c r="C7" s="5">
        <v>13</v>
      </c>
      <c r="D7" t="str">
        <f>VLOOKUP(C7,'[1]Team Listing'!$A$2:$R$270,2)</f>
        <v>Mountain Men</v>
      </c>
      <c r="E7" s="2" t="s">
        <v>5</v>
      </c>
      <c r="F7" s="2">
        <f t="shared" si="0"/>
        <v>277</v>
      </c>
      <c r="G7" t="str">
        <f>VLOOKUP(H7,'[1]Team Listing'!$A$2:$R$270,3)</f>
        <v>B1</v>
      </c>
      <c r="H7" s="5">
        <v>9</v>
      </c>
      <c r="I7" t="str">
        <f>VLOOKUP(H7,'[1]Team Listing'!$A$2:$R$270,2)</f>
        <v>Ewan</v>
      </c>
      <c r="J7" s="6">
        <v>26</v>
      </c>
    </row>
    <row r="8" spans="1:11" x14ac:dyDescent="0.25">
      <c r="A8" s="7">
        <v>278</v>
      </c>
      <c r="B8" t="str">
        <f>VLOOKUP(C8,'[1]Team Listing'!$A$2:$R$270,3)</f>
        <v>B1</v>
      </c>
      <c r="C8" s="5">
        <v>11</v>
      </c>
      <c r="D8" t="str">
        <f>VLOOKUP(C8,'[1]Team Listing'!$A$2:$R$270,2)</f>
        <v>Jim's XI</v>
      </c>
      <c r="E8" s="2" t="s">
        <v>5</v>
      </c>
      <c r="F8" s="2">
        <f t="shared" si="0"/>
        <v>278</v>
      </c>
      <c r="G8" t="str">
        <f>VLOOKUP(H8,'[1]Team Listing'!$A$2:$R$270,3)</f>
        <v>B1</v>
      </c>
      <c r="H8" s="5">
        <v>12</v>
      </c>
      <c r="I8" t="str">
        <f>VLOOKUP(H8,'[1]Team Listing'!$A$2:$R$270,2)</f>
        <v>Mossman Googlies</v>
      </c>
      <c r="J8" s="6">
        <v>16</v>
      </c>
    </row>
    <row r="9" spans="1:11" x14ac:dyDescent="0.25">
      <c r="A9" s="7">
        <v>279</v>
      </c>
      <c r="B9" t="str">
        <f>VLOOKUP(C9,'[1]Team Listing'!$A$2:$R$270,3)</f>
        <v>B1</v>
      </c>
      <c r="C9" s="5">
        <v>14</v>
      </c>
      <c r="D9" t="str">
        <f>VLOOKUP(C9,'[1]Team Listing'!$A$2:$R$270,2)</f>
        <v>Norstate Nymphos</v>
      </c>
      <c r="E9" s="2" t="s">
        <v>5</v>
      </c>
      <c r="F9" s="2">
        <f t="shared" si="0"/>
        <v>279</v>
      </c>
      <c r="G9" t="str">
        <f>VLOOKUP(H9,'[1]Team Listing'!$A$2:$R$270,3)</f>
        <v>B1</v>
      </c>
      <c r="H9" s="5">
        <v>15</v>
      </c>
      <c r="I9" t="str">
        <f>VLOOKUP(H9,'[1]Team Listing'!$A$2:$R$270,2)</f>
        <v>Parks Hockey</v>
      </c>
      <c r="J9" s="6">
        <v>36</v>
      </c>
    </row>
    <row r="10" spans="1:11" x14ac:dyDescent="0.25">
      <c r="A10" s="7">
        <v>280</v>
      </c>
      <c r="B10" t="str">
        <f>VLOOKUP(C10,'[1]Team Listing'!$A$2:$R$270,3)</f>
        <v>B1</v>
      </c>
      <c r="C10" s="5">
        <v>17</v>
      </c>
      <c r="D10" t="str">
        <f>VLOOKUP(C10,'[1]Team Listing'!$A$2:$R$270,2)</f>
        <v>Simpson Desert Alpine Ski Team</v>
      </c>
      <c r="E10" s="2" t="s">
        <v>5</v>
      </c>
      <c r="F10" s="2">
        <f t="shared" si="0"/>
        <v>280</v>
      </c>
      <c r="G10" t="str">
        <f>VLOOKUP(H10,'[1]Team Listing'!$A$2:$R$270,3)</f>
        <v>B1</v>
      </c>
      <c r="H10" s="5">
        <v>6</v>
      </c>
      <c r="I10" t="str">
        <f>VLOOKUP(H10,'[1]Team Listing'!$A$2:$R$270,2)</f>
        <v>Backers XI</v>
      </c>
      <c r="J10" s="6">
        <v>55</v>
      </c>
    </row>
    <row r="11" spans="1:11" x14ac:dyDescent="0.25">
      <c r="A11" s="7">
        <v>281</v>
      </c>
      <c r="B11" t="str">
        <f>VLOOKUP(C11,'[1]Team Listing'!$A$2:$R$270,3)</f>
        <v>B1</v>
      </c>
      <c r="C11" s="5">
        <v>19</v>
      </c>
      <c r="D11" t="str">
        <f>VLOOKUP(C11,'[1]Team Listing'!$A$2:$R$270,2)</f>
        <v>Wanderers Cricket</v>
      </c>
      <c r="E11" s="2" t="s">
        <v>5</v>
      </c>
      <c r="F11" s="2">
        <f t="shared" si="0"/>
        <v>281</v>
      </c>
      <c r="G11" t="str">
        <f>VLOOKUP(H11,'[1]Team Listing'!$A$2:$R$270,3)</f>
        <v>B1</v>
      </c>
      <c r="H11" s="5">
        <v>16</v>
      </c>
      <c r="I11" t="str">
        <f>VLOOKUP(H11,'[1]Team Listing'!$A$2:$R$270,2)</f>
        <v>Scott Minto XI</v>
      </c>
      <c r="J11" s="6">
        <v>2</v>
      </c>
    </row>
    <row r="12" spans="1:11" x14ac:dyDescent="0.25">
      <c r="A12" s="7">
        <v>282</v>
      </c>
      <c r="B12" t="str">
        <f>VLOOKUP(C12,'[1]Team Listing'!$A$2:$R$270,3)</f>
        <v>Ladies</v>
      </c>
      <c r="C12" s="5">
        <v>164</v>
      </c>
      <c r="D12" t="str">
        <f>VLOOKUP(C12,'[1]Team Listing'!$A$2:$R$270,2)</f>
        <v>Wanderers Cricket</v>
      </c>
      <c r="E12" s="2" t="s">
        <v>5</v>
      </c>
      <c r="F12" s="2">
        <f t="shared" si="0"/>
        <v>282</v>
      </c>
      <c r="G12" t="str">
        <f>VLOOKUP(H12,'[1]Team Listing'!$A$2:$R$270,3)</f>
        <v>Ladies</v>
      </c>
      <c r="H12" s="5">
        <v>152</v>
      </c>
      <c r="I12" t="str">
        <f>VLOOKUP(H12,'[1]Team Listing'!$A$2:$R$270,2)</f>
        <v>FBI</v>
      </c>
      <c r="J12" s="6">
        <v>41</v>
      </c>
      <c r="K12" t="s">
        <v>10</v>
      </c>
    </row>
    <row r="13" spans="1:11" x14ac:dyDescent="0.25">
      <c r="A13" s="7">
        <v>283</v>
      </c>
      <c r="B13" t="str">
        <f>VLOOKUP(C13,'[1]Team Listing'!$A$2:$R$270,3)</f>
        <v>Ladies</v>
      </c>
      <c r="C13" s="5">
        <v>158</v>
      </c>
      <c r="D13" t="str">
        <f>VLOOKUP(C13,'[1]Team Listing'!$A$2:$R$270,2)</f>
        <v>Pitches Be Crazy</v>
      </c>
      <c r="E13" s="2" t="s">
        <v>5</v>
      </c>
      <c r="F13" s="2">
        <f t="shared" si="0"/>
        <v>283</v>
      </c>
      <c r="G13" t="str">
        <f>VLOOKUP(H13,'[1]Team Listing'!$A$2:$R$270,3)</f>
        <v>Ladies</v>
      </c>
      <c r="H13" s="5">
        <v>159</v>
      </c>
      <c r="I13" t="str">
        <f>VLOOKUP(H13,'[1]Team Listing'!$A$2:$R$270,2)</f>
        <v>Slippery Pitches</v>
      </c>
      <c r="J13" s="6">
        <v>60</v>
      </c>
      <c r="K13" t="s">
        <v>10</v>
      </c>
    </row>
    <row r="14" spans="1:11" x14ac:dyDescent="0.25">
      <c r="A14" s="7">
        <v>284</v>
      </c>
      <c r="B14" t="str">
        <f>VLOOKUP(C14,'[1]Team Listing'!$A$2:$R$270,3)</f>
        <v>Ladies</v>
      </c>
      <c r="C14" s="5">
        <v>156</v>
      </c>
      <c r="D14" t="str">
        <f>VLOOKUP(C14,'[1]Team Listing'!$A$2:$R$270,2)</f>
        <v>Hormoans</v>
      </c>
      <c r="E14" s="2" t="s">
        <v>5</v>
      </c>
      <c r="F14" s="2">
        <f t="shared" si="0"/>
        <v>284</v>
      </c>
      <c r="G14" t="str">
        <f>VLOOKUP(H14,'[1]Team Listing'!$A$2:$R$270,3)</f>
        <v>Ladies</v>
      </c>
      <c r="H14" s="5">
        <v>162</v>
      </c>
      <c r="I14" t="str">
        <f>VLOOKUP(H14,'[1]Team Listing'!$A$2:$R$270,2)</f>
        <v>Tit's, Tin's &amp; Trouble</v>
      </c>
      <c r="J14" s="6">
        <v>58</v>
      </c>
      <c r="K14" t="s">
        <v>10</v>
      </c>
    </row>
    <row r="15" spans="1:11" x14ac:dyDescent="0.25">
      <c r="A15" s="7">
        <v>285</v>
      </c>
      <c r="B15" t="str">
        <f>VLOOKUP(C15,'[1]Team Listing'!$A$2:$R$270,3)</f>
        <v>Ladies</v>
      </c>
      <c r="C15" s="5">
        <v>147</v>
      </c>
      <c r="D15" t="str">
        <f>VLOOKUP(C15,'[1]Team Listing'!$A$2:$R$270,2)</f>
        <v>Bros Hos</v>
      </c>
      <c r="E15" s="2" t="s">
        <v>5</v>
      </c>
      <c r="F15" s="2">
        <f t="shared" si="0"/>
        <v>285</v>
      </c>
      <c r="G15" t="str">
        <f>VLOOKUP(H15,'[1]Team Listing'!$A$2:$R$270,3)</f>
        <v>Ladies</v>
      </c>
      <c r="H15" s="5">
        <v>149</v>
      </c>
      <c r="I15" t="str">
        <f>VLOOKUP(H15,'[1]Team Listing'!$A$2:$R$270,2)</f>
        <v>Chix with Stix</v>
      </c>
      <c r="J15" s="6">
        <v>31</v>
      </c>
      <c r="K15" t="s">
        <v>10</v>
      </c>
    </row>
    <row r="16" spans="1:11" x14ac:dyDescent="0.25">
      <c r="A16" s="7">
        <v>286</v>
      </c>
      <c r="B16" t="str">
        <f>VLOOKUP(C16,'[1]Team Listing'!$A$2:$R$270,3)</f>
        <v>Ladies</v>
      </c>
      <c r="C16" s="5">
        <v>153</v>
      </c>
      <c r="D16" t="str">
        <f>VLOOKUP(C16,'[1]Team Listing'!$A$2:$R$270,2)</f>
        <v>Fine Legs</v>
      </c>
      <c r="E16" s="2" t="s">
        <v>5</v>
      </c>
      <c r="F16" s="2">
        <f t="shared" si="0"/>
        <v>286</v>
      </c>
      <c r="G16" t="str">
        <f>VLOOKUP(H16,'[1]Team Listing'!$A$2:$R$270,3)</f>
        <v>Ladies</v>
      </c>
      <c r="H16" s="5">
        <v>145</v>
      </c>
      <c r="I16" t="str">
        <f>VLOOKUP(H16,'[1]Team Listing'!$A$2:$R$270,2)</f>
        <v>Black Bream</v>
      </c>
      <c r="J16" s="6">
        <v>40</v>
      </c>
      <c r="K16" t="s">
        <v>10</v>
      </c>
    </row>
    <row r="17" spans="1:11" x14ac:dyDescent="0.25">
      <c r="A17" s="7">
        <v>287</v>
      </c>
      <c r="B17" t="str">
        <f>VLOOKUP(C17,'[1]Team Listing'!$A$2:$R$270,3)</f>
        <v>Ladies</v>
      </c>
      <c r="C17" s="5">
        <v>163</v>
      </c>
      <c r="D17" t="str">
        <f>VLOOKUP(C17,'[1]Team Listing'!$A$2:$R$270,2)</f>
        <v>Travelbugs</v>
      </c>
      <c r="E17" s="2" t="s">
        <v>5</v>
      </c>
      <c r="F17" s="2">
        <f t="shared" si="0"/>
        <v>287</v>
      </c>
      <c r="G17" t="str">
        <f>VLOOKUP(H17,'[1]Team Listing'!$A$2:$R$270,3)</f>
        <v>Ladies</v>
      </c>
      <c r="H17" s="5">
        <v>168</v>
      </c>
      <c r="I17" t="str">
        <f>VLOOKUP(H17,'[1]Team Listing'!$A$2:$R$270,2)</f>
        <v>Wildflowers</v>
      </c>
      <c r="J17" s="6">
        <v>58</v>
      </c>
      <c r="K17" t="s">
        <v>8</v>
      </c>
    </row>
    <row r="18" spans="1:11" x14ac:dyDescent="0.25">
      <c r="A18" s="7">
        <v>288</v>
      </c>
      <c r="B18" t="str">
        <f>VLOOKUP(C18,'[1]Team Listing'!$A$2:$R$270,3)</f>
        <v>Ladies</v>
      </c>
      <c r="C18" s="5">
        <v>146</v>
      </c>
      <c r="D18" t="str">
        <f>VLOOKUP(C18,'[1]Team Listing'!$A$2:$R$270,2)</f>
        <v>Blind Pitches</v>
      </c>
      <c r="E18" s="2" t="s">
        <v>5</v>
      </c>
      <c r="F18" s="2">
        <f t="shared" si="0"/>
        <v>288</v>
      </c>
      <c r="G18" t="str">
        <f>VLOOKUP(H18,'[1]Team Listing'!$A$2:$R$270,3)</f>
        <v>Ladies</v>
      </c>
      <c r="H18" s="5">
        <v>160</v>
      </c>
      <c r="I18" t="str">
        <f>VLOOKUP(H18,'[1]Team Listing'!$A$2:$R$270,2)</f>
        <v>The Lost Boys</v>
      </c>
      <c r="J18" s="6">
        <v>31</v>
      </c>
      <c r="K18" t="s">
        <v>8</v>
      </c>
    </row>
    <row r="19" spans="1:11" x14ac:dyDescent="0.25">
      <c r="A19" s="7">
        <v>289</v>
      </c>
      <c r="B19" t="str">
        <f>VLOOKUP(C19,'[1]Team Listing'!$A$2:$R$270,3)</f>
        <v>Ladies</v>
      </c>
      <c r="C19" s="5">
        <v>154</v>
      </c>
      <c r="D19" t="str">
        <f>VLOOKUP(C19,'[1]Team Listing'!$A$2:$R$270,2)</f>
        <v>Garbutt Magpies</v>
      </c>
      <c r="E19" s="2" t="s">
        <v>5</v>
      </c>
      <c r="F19" s="2">
        <f t="shared" si="0"/>
        <v>289</v>
      </c>
      <c r="G19" t="str">
        <f>VLOOKUP(H19,'[1]Team Listing'!$A$2:$R$270,3)</f>
        <v>Ladies</v>
      </c>
      <c r="H19" s="5">
        <v>155</v>
      </c>
      <c r="I19" t="str">
        <f>VLOOKUP(H19,'[1]Team Listing'!$A$2:$R$270,2)</f>
        <v>Got the Runs</v>
      </c>
      <c r="J19" s="6">
        <v>40</v>
      </c>
      <c r="K19" t="s">
        <v>8</v>
      </c>
    </row>
    <row r="20" spans="1:11" x14ac:dyDescent="0.25">
      <c r="A20" s="7">
        <v>290</v>
      </c>
      <c r="B20" t="str">
        <f>VLOOKUP(C20,'[1]Team Listing'!$A$2:$R$270,3)</f>
        <v>Ladies</v>
      </c>
      <c r="C20" s="5">
        <v>157</v>
      </c>
      <c r="D20" t="str">
        <f>VLOOKUP(C20,'[1]Team Listing'!$A$2:$R$270,2)</f>
        <v>No Ballz</v>
      </c>
      <c r="E20" s="2" t="s">
        <v>5</v>
      </c>
      <c r="F20" s="2">
        <f t="shared" si="0"/>
        <v>290</v>
      </c>
      <c r="G20" t="str">
        <f>VLOOKUP(H20,'[1]Team Listing'!$A$2:$R$270,3)</f>
        <v>Ladies</v>
      </c>
      <c r="H20" s="5">
        <v>167</v>
      </c>
      <c r="I20" t="str">
        <f>VLOOKUP(H20,'[1]Team Listing'!$A$2:$R$270,2)</f>
        <v>Western Ducks</v>
      </c>
      <c r="J20" s="6">
        <v>41</v>
      </c>
      <c r="K20" t="s">
        <v>8</v>
      </c>
    </row>
    <row r="21" spans="1:11" x14ac:dyDescent="0.25">
      <c r="A21" s="7">
        <v>291</v>
      </c>
      <c r="B21" t="str">
        <f>VLOOKUP(C21,'[1]Team Listing'!$A$2:$R$270,3)</f>
        <v>Ladies</v>
      </c>
      <c r="C21" s="5">
        <v>165</v>
      </c>
      <c r="D21" t="str">
        <f>VLOOKUP(C21,'[1]Team Listing'!$A$2:$R$270,2)</f>
        <v>Warne to be Wild</v>
      </c>
      <c r="E21" s="2" t="s">
        <v>5</v>
      </c>
      <c r="F21" s="2">
        <f t="shared" si="0"/>
        <v>291</v>
      </c>
      <c r="G21" t="str">
        <f>VLOOKUP(H21,'[1]Team Listing'!$A$2:$R$270,3)</f>
        <v>Ladies</v>
      </c>
      <c r="H21" s="5">
        <v>150</v>
      </c>
      <c r="I21" t="str">
        <f>VLOOKUP(H21,'[1]Team Listing'!$A$2:$R$270,2)</f>
        <v>Clean Skin Cows</v>
      </c>
      <c r="J21" s="6">
        <v>31</v>
      </c>
      <c r="K21" t="s">
        <v>11</v>
      </c>
    </row>
    <row r="22" spans="1:11" x14ac:dyDescent="0.25">
      <c r="A22" s="7">
        <v>292</v>
      </c>
      <c r="B22" t="str">
        <f>VLOOKUP(C22,'[1]Team Listing'!$A$2:$R$270,3)</f>
        <v>Ladies</v>
      </c>
      <c r="C22" s="5">
        <v>148</v>
      </c>
      <c r="D22" t="str">
        <f>VLOOKUP(C22,'[1]Team Listing'!$A$2:$R$270,2)</f>
        <v>Cheers Pitches</v>
      </c>
      <c r="E22" s="2" t="s">
        <v>5</v>
      </c>
      <c r="F22" s="2">
        <f t="shared" si="0"/>
        <v>292</v>
      </c>
      <c r="G22" t="str">
        <f>VLOOKUP(H22,'[1]Team Listing'!$A$2:$R$270,3)</f>
        <v>Ladies</v>
      </c>
      <c r="H22" s="5">
        <v>166</v>
      </c>
      <c r="I22" t="str">
        <f>VLOOKUP(H22,'[1]Team Listing'!$A$2:$R$270,2)</f>
        <v>West Indigies</v>
      </c>
      <c r="J22" s="6">
        <v>41</v>
      </c>
      <c r="K22" t="s">
        <v>11</v>
      </c>
    </row>
    <row r="23" spans="1:11" x14ac:dyDescent="0.25">
      <c r="A23" s="7">
        <v>293</v>
      </c>
      <c r="B23" t="str">
        <f>VLOOKUP(C23,'[1]Team Listing'!$A$2:$R$270,3)</f>
        <v>Ladies</v>
      </c>
      <c r="C23" s="5">
        <v>151</v>
      </c>
      <c r="D23" t="str">
        <f>VLOOKUP(C23,'[1]Team Listing'!$A$2:$R$270,2)</f>
        <v>Crazy Pitches</v>
      </c>
      <c r="E23" s="2" t="s">
        <v>5</v>
      </c>
      <c r="F23" s="2">
        <f t="shared" si="0"/>
        <v>293</v>
      </c>
      <c r="G23" t="str">
        <f>VLOOKUP(H23,'[1]Team Listing'!$A$2:$R$270,3)</f>
        <v>Ladies</v>
      </c>
      <c r="H23" s="5">
        <v>161</v>
      </c>
      <c r="I23" t="str">
        <f>VLOOKUP(H23,'[1]Team Listing'!$A$2:$R$270,2)</f>
        <v>The Townsville Dingoes</v>
      </c>
      <c r="J23" s="6">
        <v>40</v>
      </c>
      <c r="K23" t="s">
        <v>11</v>
      </c>
    </row>
    <row r="24" spans="1:11" x14ac:dyDescent="0.25">
      <c r="A24" s="7">
        <v>294</v>
      </c>
      <c r="B24" t="str">
        <f>VLOOKUP(C24,'[1]Team Listing'!$A$2:$R$270,3)</f>
        <v>Ladies</v>
      </c>
      <c r="C24" s="5">
        <v>144</v>
      </c>
      <c r="D24" t="str">
        <f>VLOOKUP(C24,'[1]Team Listing'!$A$2:$R$270,2)</f>
        <v>99 Problems but a Pitch Ain't One</v>
      </c>
      <c r="E24" s="2" t="s">
        <v>5</v>
      </c>
      <c r="F24" s="2">
        <f t="shared" si="0"/>
        <v>294</v>
      </c>
      <c r="G24" t="str">
        <f>VLOOKUP(H24,'[1]Team Listing'!$A$2:$R$270,3)</f>
        <v>Ladies</v>
      </c>
      <c r="H24" s="5">
        <v>268</v>
      </c>
      <c r="I24" t="str">
        <f>VLOOKUP(H24,'[1]Team Listing'!$A$2:$R$270,2)</f>
        <v>To be advised</v>
      </c>
      <c r="J24" s="6">
        <v>58</v>
      </c>
      <c r="K24" t="s">
        <v>11</v>
      </c>
    </row>
    <row r="25" spans="1:11" x14ac:dyDescent="0.25">
      <c r="A25" s="7">
        <v>295</v>
      </c>
      <c r="B25" t="str">
        <f>VLOOKUP(C25,'[1]Team Listing'!$A$2:$R$270,3)</f>
        <v>Social</v>
      </c>
      <c r="C25" s="5">
        <v>248</v>
      </c>
      <c r="D25" t="str">
        <f>VLOOKUP(C25,'[1]Team Listing'!$A$2:$R$270,2)</f>
        <v>The Rellies</v>
      </c>
      <c r="E25" s="2" t="s">
        <v>5</v>
      </c>
      <c r="F25" s="2">
        <f t="shared" si="0"/>
        <v>295</v>
      </c>
      <c r="G25" t="str">
        <f>VLOOKUP(H25,'[1]Team Listing'!$A$2:$R$270,3)</f>
        <v>Social</v>
      </c>
      <c r="H25" s="5">
        <v>257</v>
      </c>
      <c r="I25" t="str">
        <f>VLOOKUP(H25,'[1]Team Listing'!$A$2:$R$270,2)</f>
        <v>Warnie's Angels</v>
      </c>
      <c r="J25" s="6">
        <v>69</v>
      </c>
      <c r="K25" t="s">
        <v>10</v>
      </c>
    </row>
    <row r="26" spans="1:11" x14ac:dyDescent="0.25">
      <c r="A26" s="7">
        <v>296</v>
      </c>
      <c r="B26" t="str">
        <f>VLOOKUP(C26,'[1]Team Listing'!$A$2:$R$270,3)</f>
        <v>Social</v>
      </c>
      <c r="C26" s="5">
        <v>260</v>
      </c>
      <c r="D26" t="str">
        <f>VLOOKUP(C26,'[1]Team Listing'!$A$2:$R$270,2)</f>
        <v>Wicket Carnts</v>
      </c>
      <c r="E26" s="2" t="s">
        <v>5</v>
      </c>
      <c r="F26" s="2">
        <f t="shared" si="0"/>
        <v>296</v>
      </c>
      <c r="G26" t="str">
        <f>VLOOKUP(H26,'[1]Team Listing'!$A$2:$R$270,3)</f>
        <v>Social</v>
      </c>
      <c r="H26" s="5">
        <v>225</v>
      </c>
      <c r="I26" t="str">
        <f>VLOOKUP(H26,'[1]Team Listing'!$A$2:$R$270,2)</f>
        <v>Riverside Boys</v>
      </c>
      <c r="J26" s="6">
        <v>67</v>
      </c>
      <c r="K26" t="s">
        <v>10</v>
      </c>
    </row>
    <row r="27" spans="1:11" x14ac:dyDescent="0.25">
      <c r="A27" s="7">
        <v>297</v>
      </c>
      <c r="B27" t="str">
        <f>VLOOKUP(C27,'[1]Team Listing'!$A$2:$R$270,3)</f>
        <v>Social</v>
      </c>
      <c r="C27" s="5">
        <v>241</v>
      </c>
      <c r="D27" t="str">
        <f>VLOOKUP(C27,'[1]Team Listing'!$A$2:$R$270,2)</f>
        <v>The Beer Bandits</v>
      </c>
      <c r="E27" s="2" t="s">
        <v>5</v>
      </c>
      <c r="F27" s="2">
        <f t="shared" si="0"/>
        <v>297</v>
      </c>
      <c r="G27" t="str">
        <f>VLOOKUP(H27,'[1]Team Listing'!$A$2:$R$270,3)</f>
        <v>Social</v>
      </c>
      <c r="H27" s="5">
        <v>218</v>
      </c>
      <c r="I27" t="str">
        <f>VLOOKUP(H27,'[1]Team Listing'!$A$2:$R$270,2)</f>
        <v>Off In Church</v>
      </c>
      <c r="J27" s="6">
        <v>70</v>
      </c>
      <c r="K27" t="s">
        <v>10</v>
      </c>
    </row>
    <row r="28" spans="1:11" x14ac:dyDescent="0.25">
      <c r="A28" s="7">
        <v>298</v>
      </c>
      <c r="B28" t="str">
        <f>VLOOKUP(C28,'[1]Team Listing'!$A$2:$R$270,3)</f>
        <v>Social</v>
      </c>
      <c r="C28" s="5">
        <v>262</v>
      </c>
      <c r="D28" t="str">
        <f>VLOOKUP(C28,'[1]Team Listing'!$A$2:$R$270,2)</f>
        <v>Winey Pitches</v>
      </c>
      <c r="E28" s="2" t="s">
        <v>5</v>
      </c>
      <c r="F28" s="2">
        <f t="shared" si="0"/>
        <v>298</v>
      </c>
      <c r="G28" t="str">
        <f>VLOOKUP(H28,'[1]Team Listing'!$A$2:$R$270,3)</f>
        <v>Social</v>
      </c>
      <c r="H28" s="5">
        <v>177</v>
      </c>
      <c r="I28" t="str">
        <f>VLOOKUP(H28,'[1]Team Listing'!$A$2:$R$270,2)</f>
        <v>Blood Sweat and Beers</v>
      </c>
      <c r="J28" s="6">
        <v>66</v>
      </c>
      <c r="K28" t="s">
        <v>10</v>
      </c>
    </row>
    <row r="29" spans="1:11" x14ac:dyDescent="0.25">
      <c r="A29" s="7">
        <v>299</v>
      </c>
      <c r="B29" t="str">
        <f>VLOOKUP(C29,'[1]Team Listing'!$A$2:$R$270,3)</f>
        <v>Social</v>
      </c>
      <c r="C29" s="5">
        <v>243</v>
      </c>
      <c r="D29" t="str">
        <f>VLOOKUP(C29,'[1]Team Listing'!$A$2:$R$270,2)</f>
        <v>The Claytons</v>
      </c>
      <c r="E29" s="2" t="s">
        <v>5</v>
      </c>
      <c r="F29" s="2">
        <f t="shared" si="0"/>
        <v>299</v>
      </c>
      <c r="G29" t="str">
        <f>VLOOKUP(H29,'[1]Team Listing'!$A$2:$R$270,3)</f>
        <v>Social</v>
      </c>
      <c r="H29" s="5">
        <v>206</v>
      </c>
      <c r="I29" t="str">
        <f>VLOOKUP(H29,'[1]Team Listing'!$A$2:$R$270,2)</f>
        <v>Hightailed Heifers</v>
      </c>
      <c r="J29" s="6">
        <v>75</v>
      </c>
      <c r="K29" t="s">
        <v>10</v>
      </c>
    </row>
    <row r="30" spans="1:11" x14ac:dyDescent="0.25">
      <c r="A30" s="7">
        <v>300</v>
      </c>
      <c r="B30" t="str">
        <f>VLOOKUP(C30,'[1]Team Listing'!$A$2:$R$270,3)</f>
        <v>Social</v>
      </c>
      <c r="C30" s="5">
        <v>173</v>
      </c>
      <c r="D30" t="str">
        <f>VLOOKUP(C30,'[1]Team Listing'!$A$2:$R$270,2)</f>
        <v>Bangers and Smash</v>
      </c>
      <c r="E30" s="2" t="s">
        <v>5</v>
      </c>
      <c r="F30" s="2">
        <f t="shared" si="0"/>
        <v>300</v>
      </c>
      <c r="G30" t="str">
        <f>VLOOKUP(H30,'[1]Team Listing'!$A$2:$R$270,3)</f>
        <v>Social</v>
      </c>
      <c r="H30" s="5">
        <v>182</v>
      </c>
      <c r="I30" t="str">
        <f>VLOOKUP(H30,'[1]Team Listing'!$A$2:$R$270,2)</f>
        <v>Bratz with Bats</v>
      </c>
      <c r="J30" s="6">
        <v>80</v>
      </c>
      <c r="K30" t="s">
        <v>10</v>
      </c>
    </row>
    <row r="31" spans="1:11" x14ac:dyDescent="0.25">
      <c r="A31" s="7">
        <v>301</v>
      </c>
      <c r="B31" t="str">
        <f>VLOOKUP(C31,'[1]Team Listing'!$A$2:$R$270,3)</f>
        <v>Social</v>
      </c>
      <c r="C31" s="5">
        <v>184</v>
      </c>
      <c r="D31" t="str">
        <f>VLOOKUP(C31,'[1]Team Listing'!$A$2:$R$270,2)</f>
        <v>Bunch of Carnts</v>
      </c>
      <c r="E31" s="2" t="s">
        <v>5</v>
      </c>
      <c r="F31" s="2">
        <f t="shared" si="0"/>
        <v>301</v>
      </c>
      <c r="G31" t="str">
        <f>VLOOKUP(H31,'[1]Team Listing'!$A$2:$R$270,3)</f>
        <v>Social</v>
      </c>
      <c r="H31" s="5">
        <v>265</v>
      </c>
      <c r="I31" t="str">
        <f>VLOOKUP(H31,'[1]Team Listing'!$A$2:$R$270,2)</f>
        <v>Ruff Nutz</v>
      </c>
      <c r="J31" s="6">
        <v>62</v>
      </c>
      <c r="K31" t="s">
        <v>10</v>
      </c>
    </row>
    <row r="32" spans="1:11" x14ac:dyDescent="0.25">
      <c r="A32" s="7">
        <v>302</v>
      </c>
      <c r="B32" t="str">
        <f>VLOOKUP(C32,'[1]Team Listing'!$A$2:$R$270,3)</f>
        <v>Social</v>
      </c>
      <c r="C32" s="5">
        <v>227</v>
      </c>
      <c r="D32" t="str">
        <f>VLOOKUP(C32,'[1]Team Listing'!$A$2:$R$270,2)</f>
        <v>Sandpaper Bandits</v>
      </c>
      <c r="E32" s="2" t="s">
        <v>5</v>
      </c>
      <c r="F32" s="2">
        <f t="shared" si="0"/>
        <v>302</v>
      </c>
      <c r="G32" t="str">
        <f>VLOOKUP(H32,'[1]Team Listing'!$A$2:$R$270,3)</f>
        <v>Social</v>
      </c>
      <c r="H32" s="5">
        <v>264</v>
      </c>
      <c r="I32" t="str">
        <f>VLOOKUP(H32,'[1]Team Listing'!$A$2:$R$270,2)</f>
        <v>Wulguru Steel Weekenders</v>
      </c>
      <c r="J32" s="6">
        <v>78</v>
      </c>
      <c r="K32" t="s">
        <v>10</v>
      </c>
    </row>
    <row r="33" spans="1:11" x14ac:dyDescent="0.25">
      <c r="A33" s="7">
        <v>303</v>
      </c>
      <c r="B33" t="str">
        <f>VLOOKUP(C33,'[1]Team Listing'!$A$2:$R$270,3)</f>
        <v>Social</v>
      </c>
      <c r="C33" s="5">
        <v>210</v>
      </c>
      <c r="D33" t="str">
        <f>VLOOKUP(C33,'[1]Team Listing'!$A$2:$R$270,2)</f>
        <v>Joe</v>
      </c>
      <c r="E33" s="2" t="s">
        <v>5</v>
      </c>
      <c r="F33" s="2">
        <f t="shared" si="0"/>
        <v>303</v>
      </c>
      <c r="G33" t="str">
        <f>VLOOKUP(H33,'[1]Team Listing'!$A$2:$R$270,3)</f>
        <v>Social</v>
      </c>
      <c r="H33" s="5">
        <v>237</v>
      </c>
      <c r="I33" t="str">
        <f>VLOOKUP(H33,'[1]Team Listing'!$A$2:$R$270,2)</f>
        <v>Tavern Terrors</v>
      </c>
      <c r="J33" s="6">
        <v>18</v>
      </c>
      <c r="K33" t="s">
        <v>10</v>
      </c>
    </row>
    <row r="34" spans="1:11" x14ac:dyDescent="0.25">
      <c r="A34" s="7">
        <v>304</v>
      </c>
      <c r="B34" t="str">
        <f>VLOOKUP(C34,'[1]Team Listing'!$A$2:$R$270,3)</f>
        <v>Social</v>
      </c>
      <c r="C34" s="5">
        <v>234</v>
      </c>
      <c r="D34" t="str">
        <f>VLOOKUP(C34,'[1]Team Listing'!$A$2:$R$270,2)</f>
        <v>Sons of Pitches</v>
      </c>
      <c r="E34" s="2" t="s">
        <v>5</v>
      </c>
      <c r="F34" s="2">
        <f t="shared" si="0"/>
        <v>304</v>
      </c>
      <c r="G34" t="str">
        <f>VLOOKUP(H34,'[1]Team Listing'!$A$2:$R$270,3)</f>
        <v>Social</v>
      </c>
      <c r="H34" s="5">
        <v>198</v>
      </c>
      <c r="I34" t="str">
        <f>VLOOKUP(H34,'[1]Team Listing'!$A$2:$R$270,2)</f>
        <v>Fairdrinkem</v>
      </c>
      <c r="J34" s="6">
        <v>22</v>
      </c>
      <c r="K34" t="s">
        <v>10</v>
      </c>
    </row>
    <row r="35" spans="1:11" x14ac:dyDescent="0.25">
      <c r="A35" s="7">
        <v>305</v>
      </c>
      <c r="B35" t="str">
        <f>VLOOKUP(C35,'[1]Team Listing'!$A$2:$R$270,3)</f>
        <v>Social</v>
      </c>
      <c r="C35" s="5">
        <v>250</v>
      </c>
      <c r="D35" t="str">
        <f>VLOOKUP(C35,'[1]Team Listing'!$A$2:$R$270,2)</f>
        <v>The Throbbing Gristles</v>
      </c>
      <c r="E35" s="2" t="s">
        <v>5</v>
      </c>
      <c r="F35" s="2">
        <f t="shared" si="0"/>
        <v>305</v>
      </c>
      <c r="G35" t="str">
        <f>VLOOKUP(H35,'[1]Team Listing'!$A$2:$R$270,3)</f>
        <v>Social</v>
      </c>
      <c r="H35" s="5">
        <v>187</v>
      </c>
      <c r="I35" t="str">
        <f>VLOOKUP(H35,'[1]Team Listing'!$A$2:$R$270,2)</f>
        <v>Carl's XI</v>
      </c>
      <c r="J35" s="6">
        <v>59</v>
      </c>
      <c r="K35" t="s">
        <v>10</v>
      </c>
    </row>
    <row r="36" spans="1:11" x14ac:dyDescent="0.25">
      <c r="A36" s="7">
        <v>306</v>
      </c>
      <c r="B36" t="str">
        <f>VLOOKUP(C36,'[1]Team Listing'!$A$2:$R$270,3)</f>
        <v>Social</v>
      </c>
      <c r="C36" s="5">
        <v>230</v>
      </c>
      <c r="D36" t="str">
        <f>VLOOKUP(C36,'[1]Team Listing'!$A$2:$R$270,2)</f>
        <v>Showuzya</v>
      </c>
      <c r="E36" s="2" t="s">
        <v>5</v>
      </c>
      <c r="F36" s="2">
        <f t="shared" si="0"/>
        <v>306</v>
      </c>
      <c r="G36" t="str">
        <f>VLOOKUP(H36,'[1]Team Listing'!$A$2:$R$270,3)</f>
        <v>Social</v>
      </c>
      <c r="H36" s="5">
        <v>192</v>
      </c>
      <c r="I36" t="str">
        <f>VLOOKUP(H36,'[1]Team Listing'!$A$2:$R$270,2)</f>
        <v>Cunning Stunts</v>
      </c>
      <c r="J36" s="6">
        <v>3</v>
      </c>
      <c r="K36" t="s">
        <v>10</v>
      </c>
    </row>
    <row r="37" spans="1:11" x14ac:dyDescent="0.25">
      <c r="A37" s="7">
        <v>307</v>
      </c>
      <c r="B37" t="str">
        <f>VLOOKUP(C37,'[1]Team Listing'!$A$2:$R$270,3)</f>
        <v>Social</v>
      </c>
      <c r="C37" s="5">
        <v>259</v>
      </c>
      <c r="D37" t="str">
        <f>VLOOKUP(C37,'[1]Team Listing'!$A$2:$R$270,2)</f>
        <v>Wattle Wackers</v>
      </c>
      <c r="E37" s="2" t="s">
        <v>5</v>
      </c>
      <c r="F37" s="2">
        <f t="shared" si="0"/>
        <v>307</v>
      </c>
      <c r="G37" t="str">
        <f>VLOOKUP(H37,'[1]Team Listing'!$A$2:$R$270,3)</f>
        <v>Social</v>
      </c>
      <c r="H37" s="5">
        <v>202</v>
      </c>
      <c r="I37" t="str">
        <f>VLOOKUP(H37,'[1]Team Listing'!$A$2:$R$270,2)</f>
        <v>Good Thanks 6 Rums</v>
      </c>
      <c r="J37" s="6">
        <v>52</v>
      </c>
      <c r="K37" t="s">
        <v>10</v>
      </c>
    </row>
    <row r="38" spans="1:11" x14ac:dyDescent="0.25">
      <c r="A38" s="7">
        <v>308</v>
      </c>
      <c r="B38" t="str">
        <f>VLOOKUP(C38,'[1]Team Listing'!$A$2:$R$270,3)</f>
        <v>Social</v>
      </c>
      <c r="C38" s="5">
        <v>254</v>
      </c>
      <c r="D38" t="str">
        <f>VLOOKUP(C38,'[1]Team Listing'!$A$2:$R$270,2)</f>
        <v>Tuggers</v>
      </c>
      <c r="E38" s="2" t="s">
        <v>5</v>
      </c>
      <c r="F38" s="2">
        <f t="shared" si="0"/>
        <v>308</v>
      </c>
      <c r="G38" t="str">
        <f>VLOOKUP(H38,'[1]Team Listing'!$A$2:$R$270,3)</f>
        <v>Social</v>
      </c>
      <c r="H38" s="5">
        <v>186</v>
      </c>
      <c r="I38" t="str">
        <f>VLOOKUP(H38,'[1]Team Listing'!$A$2:$R$270,2)</f>
        <v>Burdekin Blokes &amp; Boats</v>
      </c>
      <c r="J38" s="6">
        <v>61</v>
      </c>
      <c r="K38" t="s">
        <v>10</v>
      </c>
    </row>
    <row r="39" spans="1:11" x14ac:dyDescent="0.25">
      <c r="A39" s="7">
        <v>309</v>
      </c>
      <c r="B39" t="str">
        <f>VLOOKUP(C39,'[1]Team Listing'!$A$2:$R$270,3)</f>
        <v>Social</v>
      </c>
      <c r="C39" s="5">
        <v>197</v>
      </c>
      <c r="D39" t="str">
        <f>VLOOKUP(C39,'[1]Team Listing'!$A$2:$R$270,2)</f>
        <v>England</v>
      </c>
      <c r="E39" s="2" t="s">
        <v>5</v>
      </c>
      <c r="F39" s="2">
        <f t="shared" si="0"/>
        <v>309</v>
      </c>
      <c r="G39" t="str">
        <f>VLOOKUP(H39,'[1]Team Listing'!$A$2:$R$270,3)</f>
        <v>Social</v>
      </c>
      <c r="H39" s="5">
        <v>183</v>
      </c>
      <c r="I39" t="str">
        <f>VLOOKUP(H39,'[1]Team Listing'!$A$2:$R$270,2)</f>
        <v>Brokebat Mountain</v>
      </c>
      <c r="J39" s="6">
        <v>71</v>
      </c>
      <c r="K39" t="s">
        <v>10</v>
      </c>
    </row>
    <row r="40" spans="1:11" x14ac:dyDescent="0.25">
      <c r="A40" s="7">
        <v>310</v>
      </c>
      <c r="B40" t="str">
        <f>VLOOKUP(C40,'[1]Team Listing'!$A$2:$R$270,3)</f>
        <v>Social</v>
      </c>
      <c r="C40" s="5">
        <v>191</v>
      </c>
      <c r="D40" t="str">
        <f>VLOOKUP(C40,'[1]Team Listing'!$A$2:$R$270,2)</f>
        <v>CT 4X4 Club Muddy Ducks</v>
      </c>
      <c r="E40" s="2" t="s">
        <v>5</v>
      </c>
      <c r="F40" s="2">
        <f t="shared" si="0"/>
        <v>310</v>
      </c>
      <c r="G40" t="str">
        <f>VLOOKUP(H40,'[1]Team Listing'!$A$2:$R$270,3)</f>
        <v>Social</v>
      </c>
      <c r="H40" s="5">
        <v>194</v>
      </c>
      <c r="I40" t="str">
        <f>VLOOKUP(H40,'[1]Team Listing'!$A$2:$R$270,2)</f>
        <v>Dots Lot</v>
      </c>
      <c r="J40" s="6">
        <v>76</v>
      </c>
      <c r="K40" t="s">
        <v>10</v>
      </c>
    </row>
    <row r="41" spans="1:11" x14ac:dyDescent="0.25">
      <c r="A41" s="7">
        <v>311</v>
      </c>
      <c r="B41" t="str">
        <f>VLOOKUP(C41,'[1]Team Listing'!$A$2:$R$270,3)</f>
        <v>Social</v>
      </c>
      <c r="C41" s="5">
        <v>213</v>
      </c>
      <c r="D41" t="str">
        <f>VLOOKUP(C41,'[1]Team Listing'!$A$2:$R$270,2)</f>
        <v>Logistics Allsorts</v>
      </c>
      <c r="E41" s="2" t="s">
        <v>5</v>
      </c>
      <c r="F41" s="2">
        <f t="shared" si="0"/>
        <v>311</v>
      </c>
      <c r="G41" t="str">
        <f>VLOOKUP(H41,'[1]Team Listing'!$A$2:$R$270,3)</f>
        <v>Social</v>
      </c>
      <c r="H41" s="5">
        <v>185</v>
      </c>
      <c r="I41" t="str">
        <f>VLOOKUP(H41,'[1]Team Listing'!$A$2:$R$270,2)</f>
        <v>Bundy Mondy 2 Sundy</v>
      </c>
      <c r="J41" s="6">
        <v>47</v>
      </c>
      <c r="K41" t="s">
        <v>10</v>
      </c>
    </row>
    <row r="42" spans="1:11" x14ac:dyDescent="0.25">
      <c r="A42" s="7">
        <v>312</v>
      </c>
      <c r="B42" t="str">
        <f>VLOOKUP(C42,'[1]Team Listing'!$A$2:$R$270,3)</f>
        <v>Social</v>
      </c>
      <c r="C42" s="5">
        <v>209</v>
      </c>
      <c r="D42" t="str">
        <f>VLOOKUP(C42,'[1]Team Listing'!$A$2:$R$270,2)</f>
        <v>Jane Street Jokers</v>
      </c>
      <c r="E42" s="2" t="s">
        <v>5</v>
      </c>
      <c r="F42" s="2">
        <f t="shared" si="0"/>
        <v>312</v>
      </c>
      <c r="G42" t="str">
        <f>VLOOKUP(H42,'[1]Team Listing'!$A$2:$R$270,3)</f>
        <v>Social</v>
      </c>
      <c r="H42" s="5">
        <v>188</v>
      </c>
      <c r="I42" t="str">
        <f>VLOOKUP(H42,'[1]Team Listing'!$A$2:$R$270,2)</f>
        <v>Charters Towers Country Club</v>
      </c>
      <c r="J42" s="6">
        <v>14</v>
      </c>
      <c r="K42" t="s">
        <v>10</v>
      </c>
    </row>
    <row r="43" spans="1:11" x14ac:dyDescent="0.25">
      <c r="A43" s="7">
        <v>313</v>
      </c>
      <c r="B43" t="str">
        <f>VLOOKUP(C43,'[1]Team Listing'!$A$2:$R$270,3)</f>
        <v>Social</v>
      </c>
      <c r="C43" s="5">
        <v>179</v>
      </c>
      <c r="D43" t="str">
        <f>VLOOKUP(C43,'[1]Team Listing'!$A$2:$R$270,2)</f>
        <v>Bowl Jobs</v>
      </c>
      <c r="E43" s="2" t="s">
        <v>5</v>
      </c>
      <c r="F43" s="2">
        <f t="shared" si="0"/>
        <v>313</v>
      </c>
      <c r="G43" t="str">
        <f>VLOOKUP(H43,'[1]Team Listing'!$A$2:$R$270,3)</f>
        <v>Social</v>
      </c>
      <c r="H43" s="5">
        <v>200</v>
      </c>
      <c r="I43" t="str">
        <f>VLOOKUP(H43,'[1]Team Listing'!$A$2:$R$270,2)</f>
        <v>Flat Biccy Bowlers</v>
      </c>
      <c r="J43" s="6">
        <v>37</v>
      </c>
      <c r="K43" t="s">
        <v>10</v>
      </c>
    </row>
    <row r="44" spans="1:11" x14ac:dyDescent="0.25">
      <c r="A44" s="7">
        <v>314</v>
      </c>
      <c r="B44" t="str">
        <f>VLOOKUP(C44,'[1]Team Listing'!$A$2:$R$270,3)</f>
        <v>Social</v>
      </c>
      <c r="C44" s="5">
        <v>180</v>
      </c>
      <c r="D44" t="str">
        <f>VLOOKUP(C44,'[1]Team Listing'!$A$2:$R$270,2)</f>
        <v>Bowled &amp; Beautiful</v>
      </c>
      <c r="E44" s="2" t="s">
        <v>5</v>
      </c>
      <c r="F44" s="2">
        <f t="shared" si="0"/>
        <v>314</v>
      </c>
      <c r="G44" t="str">
        <f>VLOOKUP(H44,'[1]Team Listing'!$A$2:$R$270,3)</f>
        <v>Social</v>
      </c>
      <c r="H44" s="5">
        <v>258</v>
      </c>
      <c r="I44" t="str">
        <f>VLOOKUP(H44,'[1]Team Listing'!$A$2:$R$270,2)</f>
        <v>Wasted Potential</v>
      </c>
      <c r="J44" s="6">
        <v>30</v>
      </c>
      <c r="K44" t="s">
        <v>10</v>
      </c>
    </row>
    <row r="45" spans="1:11" x14ac:dyDescent="0.25">
      <c r="A45" s="7">
        <v>315</v>
      </c>
      <c r="B45" t="str">
        <f>VLOOKUP(C45,'[1]Team Listing'!$A$2:$R$270,3)</f>
        <v>Social</v>
      </c>
      <c r="C45" s="5">
        <v>239</v>
      </c>
      <c r="D45" t="str">
        <f>VLOOKUP(C45,'[1]Team Listing'!$A$2:$R$270,2)</f>
        <v>Tequila Sheilas</v>
      </c>
      <c r="E45" s="2" t="s">
        <v>5</v>
      </c>
      <c r="F45" s="2">
        <f t="shared" si="0"/>
        <v>315</v>
      </c>
      <c r="G45" t="str">
        <f>VLOOKUP(H45,'[1]Team Listing'!$A$2:$R$270,3)</f>
        <v>Social</v>
      </c>
      <c r="H45" s="5">
        <v>181</v>
      </c>
      <c r="I45" t="str">
        <f>VLOOKUP(H45,'[1]Team Listing'!$A$2:$R$270,2)</f>
        <v>Bowljobs Team 2</v>
      </c>
      <c r="J45" s="6">
        <v>33</v>
      </c>
      <c r="K45" t="s">
        <v>10</v>
      </c>
    </row>
    <row r="46" spans="1:11" x14ac:dyDescent="0.25">
      <c r="A46" s="7">
        <v>316</v>
      </c>
      <c r="B46" t="str">
        <f>VLOOKUP(C46,'[1]Team Listing'!$A$2:$R$270,3)</f>
        <v>Social</v>
      </c>
      <c r="C46" s="5">
        <v>189</v>
      </c>
      <c r="D46" t="str">
        <f>VLOOKUP(C46,'[1]Team Listing'!$A$2:$R$270,2)</f>
        <v>Cowboy Gardeners</v>
      </c>
      <c r="E46" s="2" t="s">
        <v>5</v>
      </c>
      <c r="F46" s="2">
        <f t="shared" si="0"/>
        <v>316</v>
      </c>
      <c r="G46" t="str">
        <f>VLOOKUP(H46,'[1]Team Listing'!$A$2:$R$270,3)</f>
        <v>Social</v>
      </c>
      <c r="H46" s="5">
        <v>205</v>
      </c>
      <c r="I46" t="str">
        <f>VLOOKUP(H46,'[1]Team Listing'!$A$2:$R$270,2)</f>
        <v>Hardly Hitters</v>
      </c>
      <c r="J46" s="6">
        <v>39</v>
      </c>
      <c r="K46" t="s">
        <v>10</v>
      </c>
    </row>
    <row r="47" spans="1:11" x14ac:dyDescent="0.25">
      <c r="A47" s="7">
        <v>317</v>
      </c>
      <c r="B47" t="str">
        <f>VLOOKUP(C47,'[1]Team Listing'!$A$2:$R$270,3)</f>
        <v>Social</v>
      </c>
      <c r="C47" s="5">
        <v>261</v>
      </c>
      <c r="D47" t="str">
        <f>VLOOKUP(C47,'[1]Team Listing'!$A$2:$R$270,2)</f>
        <v>Win or Booze</v>
      </c>
      <c r="E47" s="2" t="s">
        <v>5</v>
      </c>
      <c r="F47" s="2">
        <f t="shared" si="0"/>
        <v>317</v>
      </c>
      <c r="G47" t="str">
        <f>VLOOKUP(H47,'[1]Team Listing'!$A$2:$R$270,3)</f>
        <v>Social</v>
      </c>
      <c r="H47" s="5">
        <v>232</v>
      </c>
      <c r="I47" t="str">
        <f>VLOOKUP(H47,'[1]Team Listing'!$A$2:$R$270,2)</f>
        <v>Sip and Hit</v>
      </c>
      <c r="J47" s="6">
        <v>38</v>
      </c>
      <c r="K47" t="s">
        <v>10</v>
      </c>
    </row>
    <row r="48" spans="1:11" x14ac:dyDescent="0.25">
      <c r="A48" s="7">
        <v>318</v>
      </c>
      <c r="B48" t="str">
        <f>VLOOKUP(C48,'[1]Team Listing'!$A$2:$R$270,3)</f>
        <v>Social</v>
      </c>
      <c r="C48" s="5">
        <v>235</v>
      </c>
      <c r="D48" t="str">
        <f>VLOOKUP(C48,'[1]Team Listing'!$A$2:$R$270,2)</f>
        <v>Sticky Wickets</v>
      </c>
      <c r="E48" s="2" t="s">
        <v>5</v>
      </c>
      <c r="F48" s="2">
        <f t="shared" si="0"/>
        <v>318</v>
      </c>
      <c r="G48" t="str">
        <f>VLOOKUP(H48,'[1]Team Listing'!$A$2:$R$270,3)</f>
        <v>Social</v>
      </c>
      <c r="H48" s="5">
        <v>244</v>
      </c>
      <c r="I48" t="str">
        <f>VLOOKUP(H48,'[1]Team Listing'!$A$2:$R$270,2)</f>
        <v>The Duck Hunters</v>
      </c>
      <c r="J48" s="6">
        <v>61</v>
      </c>
      <c r="K48" t="s">
        <v>8</v>
      </c>
    </row>
    <row r="49" spans="1:11" x14ac:dyDescent="0.25">
      <c r="A49" s="7">
        <v>319</v>
      </c>
      <c r="B49" t="str">
        <f>VLOOKUP(C49,'[1]Team Listing'!$A$2:$R$270,3)</f>
        <v>Social</v>
      </c>
      <c r="C49" s="5">
        <v>224</v>
      </c>
      <c r="D49" t="str">
        <f>VLOOKUP(C49,'[1]Team Listing'!$A$2:$R$270,2)</f>
        <v>Reid River Rats</v>
      </c>
      <c r="E49" s="2" t="s">
        <v>5</v>
      </c>
      <c r="F49" s="2">
        <f t="shared" si="0"/>
        <v>319</v>
      </c>
      <c r="G49" t="str">
        <f>VLOOKUP(H49,'[1]Team Listing'!$A$2:$R$270,3)</f>
        <v>Social</v>
      </c>
      <c r="H49" s="5">
        <v>170</v>
      </c>
      <c r="I49" t="str">
        <f>VLOOKUP(H49,'[1]Team Listing'!$A$2:$R$270,2)</f>
        <v>Alcoholic's R Us</v>
      </c>
      <c r="J49" s="6">
        <v>71</v>
      </c>
      <c r="K49" t="s">
        <v>8</v>
      </c>
    </row>
    <row r="50" spans="1:11" x14ac:dyDescent="0.25">
      <c r="A50" s="7">
        <v>320</v>
      </c>
      <c r="B50" t="str">
        <f>VLOOKUP(C50,'[1]Team Listing'!$A$2:$R$270,3)</f>
        <v>Social</v>
      </c>
      <c r="C50" s="5">
        <v>247</v>
      </c>
      <c r="D50" t="str">
        <f>VLOOKUP(C50,'[1]Team Listing'!$A$2:$R$270,2)</f>
        <v>The Grogboggers</v>
      </c>
      <c r="E50" s="2" t="s">
        <v>5</v>
      </c>
      <c r="F50" s="2">
        <f t="shared" si="0"/>
        <v>320</v>
      </c>
      <c r="G50" t="str">
        <f>VLOOKUP(H50,'[1]Team Listing'!$A$2:$R$270,3)</f>
        <v>Social</v>
      </c>
      <c r="H50" s="5">
        <v>263</v>
      </c>
      <c r="I50" t="str">
        <f>VLOOKUP(H50,'[1]Team Listing'!$A$2:$R$270,2)</f>
        <v>Woodstock Wicket Wackers</v>
      </c>
      <c r="J50" s="6">
        <v>52</v>
      </c>
      <c r="K50" t="s">
        <v>8</v>
      </c>
    </row>
    <row r="51" spans="1:11" x14ac:dyDescent="0.25">
      <c r="A51" s="7">
        <v>321</v>
      </c>
      <c r="B51" t="str">
        <f>VLOOKUP(C51,'[1]Team Listing'!$A$2:$R$270,3)</f>
        <v>Social</v>
      </c>
      <c r="C51" s="5">
        <v>190</v>
      </c>
      <c r="D51" t="str">
        <f>VLOOKUP(C51,'[1]Team Listing'!$A$2:$R$270,2)</f>
        <v>Crazier Graziers</v>
      </c>
      <c r="E51" s="2" t="s">
        <v>5</v>
      </c>
      <c r="F51" s="2">
        <f t="shared" si="0"/>
        <v>321</v>
      </c>
      <c r="G51" t="str">
        <f>VLOOKUP(H51,'[1]Team Listing'!$A$2:$R$270,3)</f>
        <v>Social</v>
      </c>
      <c r="H51" s="5">
        <v>240</v>
      </c>
      <c r="I51" t="str">
        <f>VLOOKUP(H51,'[1]Team Listing'!$A$2:$R$270,2)</f>
        <v>The "Black Soil Bandits"</v>
      </c>
      <c r="J51" s="6">
        <v>3</v>
      </c>
      <c r="K51" t="s">
        <v>8</v>
      </c>
    </row>
    <row r="52" spans="1:11" x14ac:dyDescent="0.25">
      <c r="A52" s="7">
        <v>322</v>
      </c>
      <c r="B52" t="str">
        <f>VLOOKUP(C52,'[1]Team Listing'!$A$2:$R$270,3)</f>
        <v>Social</v>
      </c>
      <c r="C52" s="5">
        <v>246</v>
      </c>
      <c r="D52" t="str">
        <f>VLOOKUP(C52,'[1]Team Listing'!$A$2:$R$270,2)</f>
        <v>The Glenrowan Geese</v>
      </c>
      <c r="E52" s="2" t="s">
        <v>5</v>
      </c>
      <c r="F52" s="2">
        <f t="shared" si="0"/>
        <v>322</v>
      </c>
      <c r="G52" t="str">
        <f>VLOOKUP(H52,'[1]Team Listing'!$A$2:$R$270,3)</f>
        <v>Social</v>
      </c>
      <c r="H52" s="5">
        <v>195</v>
      </c>
      <c r="I52" t="str">
        <f>VLOOKUP(H52,'[1]Team Listing'!$A$2:$R$270,2)</f>
        <v>Dropped It Like It's Hot</v>
      </c>
      <c r="J52" s="6">
        <v>14</v>
      </c>
      <c r="K52" t="s">
        <v>8</v>
      </c>
    </row>
    <row r="53" spans="1:11" x14ac:dyDescent="0.25">
      <c r="A53" s="7">
        <v>323</v>
      </c>
      <c r="B53" t="str">
        <f>VLOOKUP(C53,'[1]Team Listing'!$A$2:$R$270,3)</f>
        <v>Social</v>
      </c>
      <c r="C53" s="5">
        <v>249</v>
      </c>
      <c r="D53" t="str">
        <f>VLOOKUP(C53,'[1]Team Listing'!$A$2:$R$270,2)</f>
        <v>The Smoko Strikers</v>
      </c>
      <c r="E53" s="2" t="s">
        <v>5</v>
      </c>
      <c r="F53" s="2">
        <f t="shared" si="0"/>
        <v>323</v>
      </c>
      <c r="G53" t="str">
        <f>VLOOKUP(H53,'[1]Team Listing'!$A$2:$R$270,3)</f>
        <v>Social</v>
      </c>
      <c r="H53" s="5">
        <v>175</v>
      </c>
      <c r="I53" t="str">
        <f>VLOOKUP(H53,'[1]Team Listing'!$A$2:$R$270,2)</f>
        <v>Batted and Bruised</v>
      </c>
      <c r="J53" s="6">
        <v>47</v>
      </c>
      <c r="K53" t="s">
        <v>8</v>
      </c>
    </row>
    <row r="54" spans="1:11" x14ac:dyDescent="0.25">
      <c r="A54" s="7">
        <v>324</v>
      </c>
      <c r="B54" t="str">
        <f>VLOOKUP(C54,'[1]Team Listing'!$A$2:$R$270,3)</f>
        <v>Social</v>
      </c>
      <c r="C54" s="5">
        <v>178</v>
      </c>
      <c r="D54" t="str">
        <f>VLOOKUP(C54,'[1]Team Listing'!$A$2:$R$270,2)</f>
        <v>Bobawaba Boys</v>
      </c>
      <c r="E54" s="2" t="s">
        <v>5</v>
      </c>
      <c r="F54" s="2">
        <f t="shared" si="0"/>
        <v>324</v>
      </c>
      <c r="G54" t="str">
        <f>VLOOKUP(H54,'[1]Team Listing'!$A$2:$R$270,3)</f>
        <v>Social</v>
      </c>
      <c r="H54" s="5">
        <v>245</v>
      </c>
      <c r="I54" t="str">
        <f>VLOOKUP(H54,'[1]Team Listing'!$A$2:$R$270,2)</f>
        <v>The Filthy Animals</v>
      </c>
      <c r="J54" s="6">
        <v>37</v>
      </c>
      <c r="K54" t="s">
        <v>8</v>
      </c>
    </row>
    <row r="55" spans="1:11" x14ac:dyDescent="0.25">
      <c r="A55" s="7">
        <v>325</v>
      </c>
      <c r="B55" t="str">
        <f>VLOOKUP(C55,'[1]Team Listing'!$A$2:$R$270,3)</f>
        <v>Social</v>
      </c>
      <c r="C55" s="5">
        <v>226</v>
      </c>
      <c r="D55" t="str">
        <f>VLOOKUP(C55,'[1]Team Listing'!$A$2:$R$270,2)</f>
        <v>Run for Rum</v>
      </c>
      <c r="E55" s="2" t="s">
        <v>5</v>
      </c>
      <c r="F55" s="2">
        <f t="shared" si="0"/>
        <v>325</v>
      </c>
      <c r="G55" t="str">
        <f>VLOOKUP(H55,'[1]Team Listing'!$A$2:$R$270,3)</f>
        <v>Social</v>
      </c>
      <c r="H55" s="5">
        <v>176</v>
      </c>
      <c r="I55" t="str">
        <f>VLOOKUP(H55,'[1]Team Listing'!$A$2:$R$270,2)</f>
        <v>Bedroom Batters</v>
      </c>
      <c r="J55" s="6">
        <v>30</v>
      </c>
      <c r="K55" t="s">
        <v>8</v>
      </c>
    </row>
    <row r="56" spans="1:11" x14ac:dyDescent="0.25">
      <c r="A56" s="7">
        <v>326</v>
      </c>
      <c r="B56" t="str">
        <f>VLOOKUP(C56,'[1]Team Listing'!$A$2:$R$270,3)</f>
        <v>Social</v>
      </c>
      <c r="C56" s="5">
        <v>252</v>
      </c>
      <c r="D56" t="str">
        <f>VLOOKUP(C56,'[1]Team Listing'!$A$2:$R$270,2)</f>
        <v>Tinnies &amp; Beer</v>
      </c>
      <c r="E56" s="2" t="s">
        <v>5</v>
      </c>
      <c r="F56" s="2">
        <f t="shared" si="0"/>
        <v>326</v>
      </c>
      <c r="G56" t="str">
        <f>VLOOKUP(H56,'[1]Team Listing'!$A$2:$R$270,3)</f>
        <v>Social</v>
      </c>
      <c r="H56" s="5">
        <v>256</v>
      </c>
      <c r="I56" t="str">
        <f>VLOOKUP(H56,'[1]Team Listing'!$A$2:$R$270,2)</f>
        <v>Wackin' Tinniez</v>
      </c>
      <c r="J56" s="6">
        <v>33</v>
      </c>
      <c r="K56" t="s">
        <v>8</v>
      </c>
    </row>
    <row r="57" spans="1:11" x14ac:dyDescent="0.25">
      <c r="A57" s="7">
        <v>327</v>
      </c>
      <c r="B57" t="str">
        <f>VLOOKUP(C57,'[1]Team Listing'!$A$2:$R$270,3)</f>
        <v>Social</v>
      </c>
      <c r="C57" s="5">
        <v>251</v>
      </c>
      <c r="D57" t="str">
        <f>VLOOKUP(C57,'[1]Team Listing'!$A$2:$R$270,2)</f>
        <v>Thorleys Troopers</v>
      </c>
      <c r="E57" s="2" t="s">
        <v>5</v>
      </c>
      <c r="F57" s="2">
        <f t="shared" si="0"/>
        <v>327</v>
      </c>
      <c r="G57" t="str">
        <f>VLOOKUP(H57,'[1]Team Listing'!$A$2:$R$270,3)</f>
        <v>Social</v>
      </c>
      <c r="H57" s="5">
        <v>220</v>
      </c>
      <c r="I57" t="str">
        <f>VLOOKUP(H57,'[1]Team Listing'!$A$2:$R$270,2)</f>
        <v>Piss Ups &amp; Pass Outs</v>
      </c>
      <c r="J57" s="6">
        <v>39</v>
      </c>
      <c r="K57" t="s">
        <v>8</v>
      </c>
    </row>
    <row r="58" spans="1:11" x14ac:dyDescent="0.25">
      <c r="A58" s="7">
        <v>328</v>
      </c>
      <c r="B58" t="str">
        <f>VLOOKUP(C58,'[1]Team Listing'!$A$2:$R$270,3)</f>
        <v>Social</v>
      </c>
      <c r="C58" s="5">
        <v>172</v>
      </c>
      <c r="D58" t="str">
        <f>VLOOKUP(C58,'[1]Team Listing'!$A$2:$R$270,2)</f>
        <v>Ball Busters</v>
      </c>
      <c r="E58" s="2" t="s">
        <v>5</v>
      </c>
      <c r="F58" s="2">
        <f t="shared" si="0"/>
        <v>328</v>
      </c>
      <c r="G58" t="str">
        <f>VLOOKUP(H58,'[1]Team Listing'!$A$2:$R$270,3)</f>
        <v>Social</v>
      </c>
      <c r="H58" s="5">
        <v>203</v>
      </c>
      <c r="I58" t="str">
        <f>VLOOKUP(H58,'[1]Team Listing'!$A$2:$R$270,2)</f>
        <v>G'orn Den</v>
      </c>
      <c r="J58" s="6">
        <v>38</v>
      </c>
      <c r="K58" t="s">
        <v>8</v>
      </c>
    </row>
    <row r="59" spans="1:11" x14ac:dyDescent="0.25">
      <c r="A59" s="7">
        <v>329</v>
      </c>
      <c r="B59" t="str">
        <f>VLOOKUP(C59,'[1]Team Listing'!$A$2:$R$270,3)</f>
        <v>Social</v>
      </c>
      <c r="C59" s="5">
        <v>171</v>
      </c>
      <c r="D59" t="str">
        <f>VLOOKUP(C59,'[1]Team Listing'!$A$2:$R$270,2)</f>
        <v>Ando's Duckwitts</v>
      </c>
      <c r="E59" s="2" t="s">
        <v>5</v>
      </c>
      <c r="F59" s="2">
        <f t="shared" si="0"/>
        <v>329</v>
      </c>
      <c r="G59" t="str">
        <f>VLOOKUP(H59,'[1]Team Listing'!$A$2:$R$270,3)</f>
        <v>Social</v>
      </c>
      <c r="H59" s="5">
        <v>193</v>
      </c>
      <c r="I59" t="str">
        <f>VLOOKUP(H59,'[1]Team Listing'!$A$2:$R$270,2)</f>
        <v>DCL Bulls</v>
      </c>
      <c r="J59" s="6">
        <v>22</v>
      </c>
      <c r="K59" t="s">
        <v>8</v>
      </c>
    </row>
    <row r="60" spans="1:11" x14ac:dyDescent="0.25">
      <c r="A60" s="7">
        <v>330</v>
      </c>
      <c r="B60" t="str">
        <f>VLOOKUP(C60,'[1]Team Listing'!$A$2:$R$270,3)</f>
        <v>Social</v>
      </c>
      <c r="C60" s="5">
        <v>253</v>
      </c>
      <c r="D60" t="str">
        <f>VLOOKUP(C60,'[1]Team Listing'!$A$2:$R$270,2)</f>
        <v>Tridanjy Troglodytes</v>
      </c>
      <c r="E60" s="2" t="s">
        <v>5</v>
      </c>
      <c r="F60" s="2">
        <f t="shared" si="0"/>
        <v>330</v>
      </c>
      <c r="G60" t="str">
        <f>VLOOKUP(H60,'[1]Team Listing'!$A$2:$R$270,3)</f>
        <v>Social</v>
      </c>
      <c r="H60" s="5">
        <v>242</v>
      </c>
      <c r="I60" t="str">
        <f>VLOOKUP(H60,'[1]Team Listing'!$A$2:$R$270,2)</f>
        <v>The Big Beer Theory</v>
      </c>
      <c r="J60" s="6">
        <v>59</v>
      </c>
      <c r="K60" t="s">
        <v>11</v>
      </c>
    </row>
    <row r="61" spans="1:11" x14ac:dyDescent="0.25">
      <c r="A61" s="7">
        <v>331</v>
      </c>
      <c r="B61" t="str">
        <f>VLOOKUP(C61,'[1]Team Listing'!$A$2:$R$270,3)</f>
        <v>Social</v>
      </c>
      <c r="C61" s="5">
        <v>228</v>
      </c>
      <c r="D61" t="str">
        <f>VLOOKUP(C61,'[1]Team Listing'!$A$2:$R$270,2)</f>
        <v>Scorgasms</v>
      </c>
      <c r="E61" s="2" t="s">
        <v>5</v>
      </c>
      <c r="F61" s="2">
        <f t="shared" si="0"/>
        <v>331</v>
      </c>
      <c r="G61" t="str">
        <f>VLOOKUP(H61,'[1]Team Listing'!$A$2:$R$270,3)</f>
        <v>Social</v>
      </c>
      <c r="H61" s="5">
        <v>236</v>
      </c>
      <c r="I61" t="str">
        <f>VLOOKUP(H61,'[1]Team Listing'!$A$2:$R$270,2)</f>
        <v>Stumped &amp; Smashed</v>
      </c>
      <c r="J61" s="6">
        <v>14</v>
      </c>
      <c r="K61" t="s">
        <v>11</v>
      </c>
    </row>
    <row r="62" spans="1:11" x14ac:dyDescent="0.25">
      <c r="A62" s="7">
        <v>332</v>
      </c>
      <c r="B62" t="str">
        <f>VLOOKUP(C62,'[1]Team Listing'!$A$2:$R$270,3)</f>
        <v>Social</v>
      </c>
      <c r="C62" s="5">
        <v>212</v>
      </c>
      <c r="D62" t="str">
        <f>VLOOKUP(C62,'[1]Team Listing'!$A$2:$R$270,2)</f>
        <v>Lamos 11</v>
      </c>
      <c r="E62" s="2" t="s">
        <v>5</v>
      </c>
      <c r="F62" s="2">
        <f t="shared" si="0"/>
        <v>332</v>
      </c>
      <c r="G62" t="str">
        <f>VLOOKUP(H62,'[1]Team Listing'!$A$2:$R$270,3)</f>
        <v>Social</v>
      </c>
      <c r="H62" s="5">
        <v>201</v>
      </c>
      <c r="I62" t="str">
        <f>VLOOKUP(H62,'[1]Team Listing'!$A$2:$R$270,2)</f>
        <v>Full Tossers</v>
      </c>
      <c r="J62" s="6">
        <v>3</v>
      </c>
      <c r="K62" t="s">
        <v>11</v>
      </c>
    </row>
    <row r="63" spans="1:11" x14ac:dyDescent="0.25">
      <c r="A63" s="7">
        <v>333</v>
      </c>
      <c r="B63" t="str">
        <f>VLOOKUP(C63,'[1]Team Listing'!$A$2:$R$270,3)</f>
        <v>Social</v>
      </c>
      <c r="C63" s="5">
        <v>231</v>
      </c>
      <c r="D63" t="str">
        <f>VLOOKUP(C63,'[1]Team Listing'!$A$2:$R$270,2)</f>
        <v>Silly Little Guys</v>
      </c>
      <c r="E63" s="2" t="s">
        <v>5</v>
      </c>
      <c r="F63" s="2">
        <f t="shared" si="0"/>
        <v>333</v>
      </c>
      <c r="G63" t="str">
        <f>VLOOKUP(H63,'[1]Team Listing'!$A$2:$R$270,3)</f>
        <v>Social</v>
      </c>
      <c r="H63" s="5">
        <v>217</v>
      </c>
      <c r="I63" t="str">
        <f>VLOOKUP(H63,'[1]Team Listing'!$A$2:$R$270,2)</f>
        <v>Muttley Crue</v>
      </c>
      <c r="J63" s="6">
        <v>71</v>
      </c>
      <c r="K63" t="s">
        <v>11</v>
      </c>
    </row>
    <row r="64" spans="1:11" x14ac:dyDescent="0.25">
      <c r="A64" s="7">
        <v>334</v>
      </c>
      <c r="B64" t="str">
        <f>VLOOKUP(C64,'[1]Team Listing'!$A$2:$R$270,3)</f>
        <v>Social</v>
      </c>
      <c r="C64" s="5">
        <v>255</v>
      </c>
      <c r="D64" t="str">
        <f>VLOOKUP(C64,'[1]Team Listing'!$A$2:$R$270,2)</f>
        <v>Unbeerlievable</v>
      </c>
      <c r="E64" s="2" t="s">
        <v>5</v>
      </c>
      <c r="F64" s="2">
        <f t="shared" si="0"/>
        <v>334</v>
      </c>
      <c r="G64" t="str">
        <f>VLOOKUP(H64,'[1]Team Listing'!$A$2:$R$270,3)</f>
        <v>Social</v>
      </c>
      <c r="H64" s="5">
        <v>204</v>
      </c>
      <c r="I64" t="str">
        <f>VLOOKUP(H64,'[1]Team Listing'!$A$2:$R$270,2)</f>
        <v>Got the Runs</v>
      </c>
      <c r="J64" s="6">
        <v>61</v>
      </c>
      <c r="K64" t="s">
        <v>11</v>
      </c>
    </row>
    <row r="65" spans="1:11" x14ac:dyDescent="0.25">
      <c r="A65" s="7">
        <v>335</v>
      </c>
      <c r="B65" t="str">
        <f>VLOOKUP(C65,'[1]Team Listing'!$A$2:$R$270,3)</f>
        <v>Social</v>
      </c>
      <c r="C65" s="5">
        <v>216</v>
      </c>
      <c r="D65" t="str">
        <f>VLOOKUP(C65,'[1]Team Listing'!$A$2:$R$270,2)</f>
        <v>McGovern XI</v>
      </c>
      <c r="E65" s="2" t="s">
        <v>5</v>
      </c>
      <c r="F65" s="2">
        <f t="shared" si="0"/>
        <v>335</v>
      </c>
      <c r="G65" t="str">
        <f>VLOOKUP(H65,'[1]Team Listing'!$A$2:$R$270,3)</f>
        <v>Social</v>
      </c>
      <c r="H65" s="5">
        <v>208</v>
      </c>
      <c r="I65" t="str">
        <f>VLOOKUP(H65,'[1]Team Listing'!$A$2:$R$270,2)</f>
        <v>Humpty Stumpedies</v>
      </c>
      <c r="J65" s="6">
        <v>22</v>
      </c>
      <c r="K65" t="s">
        <v>11</v>
      </c>
    </row>
    <row r="66" spans="1:11" x14ac:dyDescent="0.25">
      <c r="A66" s="7">
        <v>336</v>
      </c>
      <c r="B66" t="str">
        <f>VLOOKUP(C66,'[1]Team Listing'!$A$2:$R$270,3)</f>
        <v>Social</v>
      </c>
      <c r="C66" s="5">
        <v>238</v>
      </c>
      <c r="D66" t="str">
        <f>VLOOKUP(C66,'[1]Team Listing'!$A$2:$R$270,2)</f>
        <v>TCG Piss Wrecks</v>
      </c>
      <c r="E66" s="2" t="s">
        <v>5</v>
      </c>
      <c r="F66" s="2">
        <f t="shared" si="0"/>
        <v>336</v>
      </c>
      <c r="G66" t="str">
        <f>VLOOKUP(H66,'[1]Team Listing'!$A$2:$R$270,3)</f>
        <v>Social</v>
      </c>
      <c r="H66" s="5">
        <v>174</v>
      </c>
      <c r="I66" t="str">
        <f>VLOOKUP(H66,'[1]Team Listing'!$A$2:$R$270,2)</f>
        <v>Bated Swing Kings</v>
      </c>
      <c r="J66" s="6">
        <v>65</v>
      </c>
      <c r="K66" t="s">
        <v>11</v>
      </c>
    </row>
    <row r="67" spans="1:11" x14ac:dyDescent="0.25">
      <c r="A67" s="7">
        <v>337</v>
      </c>
      <c r="B67" t="str">
        <f>VLOOKUP(C67,'[1]Team Listing'!$A$2:$R$270,3)</f>
        <v>Social</v>
      </c>
      <c r="C67" s="5">
        <v>215</v>
      </c>
      <c r="D67" t="str">
        <f>VLOOKUP(C67,'[1]Team Listing'!$A$2:$R$270,2)</f>
        <v>Mad Men Bad Babes</v>
      </c>
      <c r="E67" s="2" t="s">
        <v>5</v>
      </c>
      <c r="F67" s="2">
        <f t="shared" ref="F67:F130" si="1">A67</f>
        <v>337</v>
      </c>
      <c r="G67" t="str">
        <f>VLOOKUP(H67,'[1]Team Listing'!$A$2:$R$270,3)</f>
        <v>Social</v>
      </c>
      <c r="H67" s="5">
        <v>199</v>
      </c>
      <c r="I67" t="str">
        <f>VLOOKUP(H67,'[1]Team Listing'!$A$2:$R$270,2)</f>
        <v>Fatbats</v>
      </c>
      <c r="J67" s="6">
        <v>47</v>
      </c>
      <c r="K67" t="s">
        <v>11</v>
      </c>
    </row>
    <row r="68" spans="1:11" x14ac:dyDescent="0.25">
      <c r="A68" s="7">
        <v>338</v>
      </c>
      <c r="B68" t="str">
        <f>VLOOKUP(C68,'[1]Team Listing'!$A$2:$R$270,3)</f>
        <v>Social</v>
      </c>
      <c r="C68" s="5">
        <v>219</v>
      </c>
      <c r="D68" t="str">
        <f>VLOOKUP(C68,'[1]Team Listing'!$A$2:$R$270,2)</f>
        <v>One Pump Chumps</v>
      </c>
      <c r="E68" s="2" t="s">
        <v>5</v>
      </c>
      <c r="F68" s="2">
        <f t="shared" si="1"/>
        <v>338</v>
      </c>
      <c r="G68" t="str">
        <f>VLOOKUP(H68,'[1]Team Listing'!$A$2:$R$270,3)</f>
        <v>Social</v>
      </c>
      <c r="H68" s="5">
        <v>233</v>
      </c>
      <c r="I68" t="str">
        <f>VLOOKUP(H68,'[1]Team Listing'!$A$2:$R$270,2)</f>
        <v>Sip n Swing</v>
      </c>
      <c r="J68" s="6">
        <v>37</v>
      </c>
      <c r="K68" t="s">
        <v>11</v>
      </c>
    </row>
    <row r="69" spans="1:11" x14ac:dyDescent="0.25">
      <c r="A69" s="7">
        <v>339</v>
      </c>
      <c r="B69" t="str">
        <f>VLOOKUP(C69,'[1]Team Listing'!$A$2:$R$270,3)</f>
        <v>Social</v>
      </c>
      <c r="C69" s="5">
        <v>196</v>
      </c>
      <c r="D69" t="str">
        <f>VLOOKUP(C69,'[1]Team Listing'!$A$2:$R$270,2)</f>
        <v>Duckeyed</v>
      </c>
      <c r="E69" s="2" t="s">
        <v>5</v>
      </c>
      <c r="F69" s="2">
        <f t="shared" si="1"/>
        <v>339</v>
      </c>
      <c r="G69" t="str">
        <f>VLOOKUP(H69,'[1]Team Listing'!$A$2:$R$270,3)</f>
        <v>Social</v>
      </c>
      <c r="H69" s="5">
        <v>207</v>
      </c>
      <c r="I69" t="str">
        <f>VLOOKUP(H69,'[1]Team Listing'!$A$2:$R$270,2)</f>
        <v>Hits N Missus</v>
      </c>
      <c r="J69" s="6">
        <v>30</v>
      </c>
      <c r="K69" t="s">
        <v>11</v>
      </c>
    </row>
    <row r="70" spans="1:11" x14ac:dyDescent="0.25">
      <c r="A70" s="7">
        <v>340</v>
      </c>
      <c r="B70" t="str">
        <f>VLOOKUP(C70,'[1]Team Listing'!$A$2:$R$270,3)</f>
        <v>Social</v>
      </c>
      <c r="C70" s="5">
        <v>221</v>
      </c>
      <c r="D70" t="str">
        <f>VLOOKUP(C70,'[1]Team Listing'!$A$2:$R$270,2)</f>
        <v>Pissed &amp; Broke</v>
      </c>
      <c r="E70" s="2" t="s">
        <v>5</v>
      </c>
      <c r="F70" s="2">
        <f t="shared" si="1"/>
        <v>340</v>
      </c>
      <c r="G70" t="str">
        <f>VLOOKUP(H70,'[1]Team Listing'!$A$2:$R$270,3)</f>
        <v>Social</v>
      </c>
      <c r="H70" s="5">
        <v>211</v>
      </c>
      <c r="I70" t="str">
        <f>VLOOKUP(H70,'[1]Team Listing'!$A$2:$R$270,2)</f>
        <v>Johhny Mac's 11</v>
      </c>
      <c r="J70" s="6">
        <v>33</v>
      </c>
      <c r="K70" t="s">
        <v>11</v>
      </c>
    </row>
    <row r="71" spans="1:11" x14ac:dyDescent="0.25">
      <c r="A71" s="7">
        <v>341</v>
      </c>
      <c r="B71" t="str">
        <f>VLOOKUP(C71,'[1]Team Listing'!$A$2:$R$270,3)</f>
        <v>Social</v>
      </c>
      <c r="C71" s="5">
        <v>169</v>
      </c>
      <c r="D71" t="str">
        <f>VLOOKUP(C71,'[1]Team Listing'!$A$2:$R$270,2)</f>
        <v>10's Hitting Sixes</v>
      </c>
      <c r="E71" s="2" t="s">
        <v>5</v>
      </c>
      <c r="F71" s="2">
        <f t="shared" si="1"/>
        <v>341</v>
      </c>
      <c r="G71" t="str">
        <f>VLOOKUP(H71,'[1]Team Listing'!$A$2:$R$270,3)</f>
        <v>Social</v>
      </c>
      <c r="H71" s="5">
        <v>214</v>
      </c>
      <c r="I71" t="str">
        <f>VLOOKUP(H71,'[1]Team Listing'!$A$2:$R$270,2)</f>
        <v>Mad Hatta's</v>
      </c>
      <c r="J71" s="6">
        <v>39</v>
      </c>
      <c r="K71" t="s">
        <v>11</v>
      </c>
    </row>
    <row r="72" spans="1:11" x14ac:dyDescent="0.25">
      <c r="A72" s="7">
        <v>342</v>
      </c>
      <c r="B72" t="str">
        <f>VLOOKUP(C72,'[1]Team Listing'!$A$2:$R$270,3)</f>
        <v>Social</v>
      </c>
      <c r="C72" s="5">
        <v>222</v>
      </c>
      <c r="D72" t="str">
        <f>VLOOKUP(C72,'[1]Team Listing'!$A$2:$R$270,2)</f>
        <v>Powder Rangers</v>
      </c>
      <c r="E72" s="2" t="s">
        <v>5</v>
      </c>
      <c r="F72" s="2">
        <f t="shared" si="1"/>
        <v>342</v>
      </c>
      <c r="G72" t="str">
        <f>VLOOKUP(H72,'[1]Team Listing'!$A$2:$R$270,3)</f>
        <v>Social</v>
      </c>
      <c r="H72" s="5">
        <v>229</v>
      </c>
      <c r="I72" t="str">
        <f>VLOOKUP(H72,'[1]Team Listing'!$A$2:$R$270,2)</f>
        <v>Shamrock Schooner Skullers</v>
      </c>
      <c r="J72" s="6">
        <v>38</v>
      </c>
      <c r="K72" t="s">
        <v>11</v>
      </c>
    </row>
    <row r="73" spans="1:11" x14ac:dyDescent="0.25">
      <c r="A73" s="7">
        <v>343</v>
      </c>
      <c r="B73" t="str">
        <f>VLOOKUP(C73,'[1]Team Listing'!$A$2:$R$270,3)</f>
        <v>Social</v>
      </c>
      <c r="C73" s="5">
        <v>223</v>
      </c>
      <c r="D73" t="str">
        <f>VLOOKUP(C73,'[1]Team Listing'!$A$2:$R$270,2)</f>
        <v>Pub Grub Hooligans</v>
      </c>
      <c r="E73" s="2" t="s">
        <v>5</v>
      </c>
      <c r="F73" s="2">
        <f t="shared" si="1"/>
        <v>343</v>
      </c>
      <c r="G73" t="str">
        <f>VLOOKUP(H73,'[1]Team Listing'!$A$2:$R$270,3)</f>
        <v>Ladies</v>
      </c>
      <c r="H73" s="5">
        <v>268</v>
      </c>
      <c r="I73" t="str">
        <f>VLOOKUP(H73,'[1]Team Listing'!$A$2:$R$270,2)</f>
        <v>To be advised</v>
      </c>
      <c r="J73" s="6">
        <v>42</v>
      </c>
      <c r="K73" t="s">
        <v>11</v>
      </c>
    </row>
    <row r="74" spans="1:11" x14ac:dyDescent="0.25">
      <c r="A74" s="7">
        <v>344</v>
      </c>
      <c r="B74" t="str">
        <f>VLOOKUP(C74,'[1]Team Listing'!$A$2:$R$270,3)</f>
        <v>B2</v>
      </c>
      <c r="C74" s="5">
        <v>113</v>
      </c>
      <c r="D74" t="str">
        <f>VLOOKUP(C74,'[1]Team Listing'!$A$2:$R$270,2)</f>
        <v>Swingers XI</v>
      </c>
      <c r="E74" s="2" t="s">
        <v>5</v>
      </c>
      <c r="F74" s="2">
        <f t="shared" si="1"/>
        <v>344</v>
      </c>
      <c r="G74" t="str">
        <f>VLOOKUP(H74,'[1]Team Listing'!$A$2:$R$270,3)</f>
        <v>B2</v>
      </c>
      <c r="H74" s="5">
        <v>103</v>
      </c>
      <c r="I74" t="str">
        <f>VLOOKUP(H74,'[1]Team Listing'!$A$2:$R$270,2)</f>
        <v>Politically Incorrect</v>
      </c>
      <c r="J74" s="6">
        <v>53</v>
      </c>
      <c r="K74" t="s">
        <v>10</v>
      </c>
    </row>
    <row r="75" spans="1:11" x14ac:dyDescent="0.25">
      <c r="A75" s="7">
        <v>345</v>
      </c>
      <c r="B75" t="str">
        <f>VLOOKUP(C75,'[1]Team Listing'!$A$2:$R$270,3)</f>
        <v>B2</v>
      </c>
      <c r="C75" s="5">
        <v>138</v>
      </c>
      <c r="D75" t="str">
        <f>VLOOKUP(C75,'[1]Team Listing'!$A$2:$R$270,2)</f>
        <v>Wreck 'Em XI</v>
      </c>
      <c r="E75" s="2" t="s">
        <v>5</v>
      </c>
      <c r="F75" s="2">
        <f t="shared" si="1"/>
        <v>345</v>
      </c>
      <c r="G75" t="str">
        <f>VLOOKUP(H75,'[1]Team Listing'!$A$2:$R$270,3)</f>
        <v>B2</v>
      </c>
      <c r="H75" s="5">
        <v>72</v>
      </c>
      <c r="I75" t="str">
        <f>VLOOKUP(H75,'[1]Team Listing'!$A$2:$R$270,2)</f>
        <v>Here for the Beer</v>
      </c>
      <c r="J75" s="6">
        <v>63</v>
      </c>
      <c r="K75" t="s">
        <v>10</v>
      </c>
    </row>
    <row r="76" spans="1:11" x14ac:dyDescent="0.25">
      <c r="A76" s="7">
        <v>346</v>
      </c>
      <c r="B76" t="str">
        <f>VLOOKUP(C76,'[1]Team Listing'!$A$2:$R$270,3)</f>
        <v>B2</v>
      </c>
      <c r="C76" s="5">
        <v>101</v>
      </c>
      <c r="D76" t="str">
        <f>VLOOKUP(C76,'[1]Team Listing'!$A$2:$R$270,2)</f>
        <v>Piston Broke XI</v>
      </c>
      <c r="E76" s="2" t="s">
        <v>5</v>
      </c>
      <c r="F76" s="2">
        <f t="shared" si="1"/>
        <v>346</v>
      </c>
      <c r="G76" t="str">
        <f>VLOOKUP(H76,'[1]Team Listing'!$A$2:$R$270,3)</f>
        <v>B2</v>
      </c>
      <c r="H76" s="5">
        <v>118</v>
      </c>
      <c r="I76" t="str">
        <f>VLOOKUP(H76,'[1]Team Listing'!$A$2:$R$270,2)</f>
        <v>The Box Bashers</v>
      </c>
      <c r="J76" s="6">
        <v>9</v>
      </c>
      <c r="K76" t="s">
        <v>10</v>
      </c>
    </row>
    <row r="77" spans="1:11" x14ac:dyDescent="0.25">
      <c r="A77" s="7">
        <v>347</v>
      </c>
      <c r="B77" t="str">
        <f>VLOOKUP(C77,'[1]Team Listing'!$A$2:$R$270,3)</f>
        <v>B2</v>
      </c>
      <c r="C77" s="5">
        <v>105</v>
      </c>
      <c r="D77" t="str">
        <f>VLOOKUP(C77,'[1]Team Listing'!$A$2:$R$270,2)</f>
        <v>Salisbury Boys XI</v>
      </c>
      <c r="E77" s="2" t="s">
        <v>5</v>
      </c>
      <c r="F77" s="2">
        <f t="shared" si="1"/>
        <v>347</v>
      </c>
      <c r="G77" t="str">
        <f>VLOOKUP(H77,'[1]Team Listing'!$A$2:$R$270,3)</f>
        <v>B2</v>
      </c>
      <c r="H77" s="5">
        <v>80</v>
      </c>
      <c r="I77" t="str">
        <f>VLOOKUP(H77,'[1]Team Listing'!$A$2:$R$270,2)</f>
        <v>Jungle Patrol 2</v>
      </c>
      <c r="J77" s="6">
        <v>68</v>
      </c>
      <c r="K77" t="s">
        <v>10</v>
      </c>
    </row>
    <row r="78" spans="1:11" x14ac:dyDescent="0.25">
      <c r="A78" s="7">
        <v>348</v>
      </c>
      <c r="B78" t="str">
        <f>VLOOKUP(C78,'[1]Team Listing'!$A$2:$R$270,3)</f>
        <v>B2</v>
      </c>
      <c r="C78" s="5">
        <v>95</v>
      </c>
      <c r="D78" t="str">
        <f>VLOOKUP(C78,'[1]Team Listing'!$A$2:$R$270,2)</f>
        <v>No Shows</v>
      </c>
      <c r="E78" s="2" t="s">
        <v>5</v>
      </c>
      <c r="F78" s="2">
        <f t="shared" si="1"/>
        <v>348</v>
      </c>
      <c r="G78" t="str">
        <f>VLOOKUP(H78,'[1]Team Listing'!$A$2:$R$270,3)</f>
        <v>B2</v>
      </c>
      <c r="H78" s="5">
        <v>126</v>
      </c>
      <c r="I78" t="str">
        <f>VLOOKUP(H78,'[1]Team Listing'!$A$2:$R$270,2)</f>
        <v>Treasury Cricket Club</v>
      </c>
      <c r="J78" s="6">
        <v>81</v>
      </c>
      <c r="K78" t="s">
        <v>10</v>
      </c>
    </row>
    <row r="79" spans="1:11" x14ac:dyDescent="0.25">
      <c r="A79" s="7">
        <v>349</v>
      </c>
      <c r="B79" t="str">
        <f>VLOOKUP(C79,'[1]Team Listing'!$A$2:$R$270,3)</f>
        <v>B2</v>
      </c>
      <c r="C79" s="5">
        <v>77</v>
      </c>
      <c r="D79" t="str">
        <f>VLOOKUP(C79,'[1]Team Listing'!$A$2:$R$270,2)</f>
        <v>Hughenden Grog Monsters</v>
      </c>
      <c r="E79" s="2" t="s">
        <v>5</v>
      </c>
      <c r="F79" s="2">
        <f t="shared" si="1"/>
        <v>349</v>
      </c>
      <c r="G79" t="str">
        <f>VLOOKUP(H79,'[1]Team Listing'!$A$2:$R$270,3)</f>
        <v>B2</v>
      </c>
      <c r="H79" s="5">
        <v>31</v>
      </c>
      <c r="I79" t="str">
        <f>VLOOKUP(H79,'[1]Team Listing'!$A$2:$R$270,2)</f>
        <v>Bloody Huge XI</v>
      </c>
      <c r="J79" s="6">
        <v>11</v>
      </c>
      <c r="K79" t="s">
        <v>10</v>
      </c>
    </row>
    <row r="80" spans="1:11" x14ac:dyDescent="0.25">
      <c r="A80" s="7">
        <v>350</v>
      </c>
      <c r="B80" t="str">
        <f>VLOOKUP(C80,'[1]Team Listing'!$A$2:$R$270,3)</f>
        <v>B2</v>
      </c>
      <c r="C80" s="5">
        <v>70</v>
      </c>
      <c r="D80" t="str">
        <f>VLOOKUP(C80,'[1]Team Listing'!$A$2:$R$270,2)</f>
        <v>Grazed Anatomy</v>
      </c>
      <c r="E80" s="2" t="s">
        <v>5</v>
      </c>
      <c r="F80" s="2">
        <f t="shared" si="1"/>
        <v>350</v>
      </c>
      <c r="G80" t="str">
        <f>VLOOKUP(H80,'[1]Team Listing'!$A$2:$R$270,3)</f>
        <v>B2</v>
      </c>
      <c r="H80" s="5">
        <v>110</v>
      </c>
      <c r="I80" t="str">
        <f>VLOOKUP(H80,'[1]Team Listing'!$A$2:$R$270,2)</f>
        <v>Stiff Members</v>
      </c>
      <c r="J80" s="6">
        <v>15</v>
      </c>
      <c r="K80" t="s">
        <v>10</v>
      </c>
    </row>
    <row r="81" spans="1:11" x14ac:dyDescent="0.25">
      <c r="A81" s="7">
        <v>351</v>
      </c>
      <c r="B81" t="str">
        <f>VLOOKUP(C81,'[1]Team Listing'!$A$2:$R$270,3)</f>
        <v>B2</v>
      </c>
      <c r="C81" s="5">
        <v>124</v>
      </c>
      <c r="D81" t="str">
        <f>VLOOKUP(C81,'[1]Team Listing'!$A$2:$R$270,2)</f>
        <v>The Yabulu Cricket Club (YCC)</v>
      </c>
      <c r="E81" s="2" t="s">
        <v>5</v>
      </c>
      <c r="F81" s="2">
        <f t="shared" si="1"/>
        <v>351</v>
      </c>
      <c r="G81" t="str">
        <f>VLOOKUP(H81,'[1]Team Listing'!$A$2:$R$270,3)</f>
        <v>B2</v>
      </c>
      <c r="H81" s="5">
        <v>56</v>
      </c>
      <c r="I81" t="str">
        <f>VLOOKUP(H81,'[1]Team Listing'!$A$2:$R$270,2)</f>
        <v>Far Kenworth-It</v>
      </c>
      <c r="J81" s="6">
        <v>21</v>
      </c>
      <c r="K81" t="s">
        <v>10</v>
      </c>
    </row>
    <row r="82" spans="1:11" x14ac:dyDescent="0.25">
      <c r="A82" s="7">
        <v>352</v>
      </c>
      <c r="B82" t="str">
        <f>VLOOKUP(C82,'[1]Team Listing'!$A$2:$R$270,3)</f>
        <v>B2</v>
      </c>
      <c r="C82" s="5">
        <v>129</v>
      </c>
      <c r="D82" t="str">
        <f>VLOOKUP(C82,'[1]Team Listing'!$A$2:$R$270,2)</f>
        <v>Victoria Mill</v>
      </c>
      <c r="E82" s="2" t="s">
        <v>5</v>
      </c>
      <c r="F82" s="2">
        <f t="shared" si="1"/>
        <v>352</v>
      </c>
      <c r="G82" t="str">
        <f>VLOOKUP(H82,'[1]Team Listing'!$A$2:$R$270,3)</f>
        <v>B2</v>
      </c>
      <c r="H82" s="5">
        <v>44</v>
      </c>
      <c r="I82" t="str">
        <f>VLOOKUP(H82,'[1]Team Listing'!$A$2:$R$270,2)</f>
        <v>Coen Heros</v>
      </c>
      <c r="J82" s="6">
        <v>10</v>
      </c>
      <c r="K82" t="s">
        <v>10</v>
      </c>
    </row>
    <row r="83" spans="1:11" x14ac:dyDescent="0.25">
      <c r="A83" s="7">
        <v>353</v>
      </c>
      <c r="B83" t="str">
        <f>VLOOKUP(C83,'[1]Team Listing'!$A$2:$R$270,3)</f>
        <v>B2</v>
      </c>
      <c r="C83" s="5">
        <v>68</v>
      </c>
      <c r="D83" t="str">
        <f>VLOOKUP(C83,'[1]Team Listing'!$A$2:$R$270,2)</f>
        <v>Grandstanders</v>
      </c>
      <c r="E83" s="2" t="s">
        <v>5</v>
      </c>
      <c r="F83" s="2">
        <f t="shared" si="1"/>
        <v>353</v>
      </c>
      <c r="G83" t="str">
        <f>VLOOKUP(H83,'[1]Team Listing'!$A$2:$R$270,3)</f>
        <v>B2</v>
      </c>
      <c r="H83" s="5">
        <v>36</v>
      </c>
      <c r="I83" t="str">
        <f>VLOOKUP(H83,'[1]Team Listing'!$A$2:$R$270,2)</f>
        <v>Bumbo's XI</v>
      </c>
      <c r="J83" s="6">
        <v>8</v>
      </c>
      <c r="K83" t="s">
        <v>10</v>
      </c>
    </row>
    <row r="84" spans="1:11" x14ac:dyDescent="0.25">
      <c r="A84" s="7">
        <v>354</v>
      </c>
      <c r="B84" t="str">
        <f>VLOOKUP(C84,'[1]Team Listing'!$A$2:$R$270,3)</f>
        <v>B2</v>
      </c>
      <c r="C84" s="5">
        <v>92</v>
      </c>
      <c r="D84" t="str">
        <f>VLOOKUP(C84,'[1]Team Listing'!$A$2:$R$270,2)</f>
        <v>Nanna Meryl's XI</v>
      </c>
      <c r="E84" s="2" t="s">
        <v>5</v>
      </c>
      <c r="F84" s="2">
        <f t="shared" si="1"/>
        <v>354</v>
      </c>
      <c r="G84" t="str">
        <f>VLOOKUP(H84,'[1]Team Listing'!$A$2:$R$270,3)</f>
        <v>B2</v>
      </c>
      <c r="H84" s="5">
        <v>25</v>
      </c>
      <c r="I84" t="str">
        <f>VLOOKUP(H84,'[1]Team Listing'!$A$2:$R$270,2)</f>
        <v>Beermacht XI</v>
      </c>
      <c r="J84" s="6">
        <v>74</v>
      </c>
      <c r="K84" t="s">
        <v>10</v>
      </c>
    </row>
    <row r="85" spans="1:11" x14ac:dyDescent="0.25">
      <c r="A85" s="7">
        <v>355</v>
      </c>
      <c r="B85" t="str">
        <f>VLOOKUP(C85,'[1]Team Listing'!$A$2:$R$270,3)</f>
        <v>B2</v>
      </c>
      <c r="C85" s="5">
        <v>75</v>
      </c>
      <c r="D85" t="str">
        <f>VLOOKUP(C85,'[1]Team Listing'!$A$2:$R$270,2)</f>
        <v>Hornets Black</v>
      </c>
      <c r="E85" s="2" t="s">
        <v>5</v>
      </c>
      <c r="F85" s="2">
        <f t="shared" si="1"/>
        <v>355</v>
      </c>
      <c r="G85" t="str">
        <f>VLOOKUP(H85,'[1]Team Listing'!$A$2:$R$270,3)</f>
        <v>B2</v>
      </c>
      <c r="H85" s="5">
        <v>76</v>
      </c>
      <c r="I85" t="str">
        <f>VLOOKUP(H85,'[1]Team Listing'!$A$2:$R$270,2)</f>
        <v>Hornets Gold</v>
      </c>
      <c r="J85" s="6">
        <v>49</v>
      </c>
      <c r="K85" t="s">
        <v>10</v>
      </c>
    </row>
    <row r="86" spans="1:11" x14ac:dyDescent="0.25">
      <c r="A86" s="7">
        <v>356</v>
      </c>
      <c r="B86" t="str">
        <f>VLOOKUP(C86,'[1]Team Listing'!$A$2:$R$270,3)</f>
        <v>B2</v>
      </c>
      <c r="C86" s="5">
        <v>69</v>
      </c>
      <c r="D86" t="str">
        <f>VLOOKUP(C86,'[1]Team Listing'!$A$2:$R$270,2)</f>
        <v>Grandstanders II</v>
      </c>
      <c r="E86" s="2" t="s">
        <v>5</v>
      </c>
      <c r="F86" s="2">
        <f t="shared" si="1"/>
        <v>356</v>
      </c>
      <c r="G86" t="str">
        <f>VLOOKUP(H86,'[1]Team Listing'!$A$2:$R$270,3)</f>
        <v>B2</v>
      </c>
      <c r="H86" s="5">
        <v>98</v>
      </c>
      <c r="I86" t="str">
        <f>VLOOKUP(H86,'[1]Team Listing'!$A$2:$R$270,2)</f>
        <v>Nudeballers</v>
      </c>
      <c r="J86" s="6">
        <v>50</v>
      </c>
      <c r="K86" t="s">
        <v>10</v>
      </c>
    </row>
    <row r="87" spans="1:11" x14ac:dyDescent="0.25">
      <c r="A87" s="7">
        <v>357</v>
      </c>
      <c r="B87" t="str">
        <f>VLOOKUP(C87,'[1]Team Listing'!$A$2:$R$270,3)</f>
        <v>B2</v>
      </c>
      <c r="C87" s="5">
        <v>43</v>
      </c>
      <c r="D87" t="str">
        <f>VLOOKUP(C87,'[1]Team Listing'!$A$2:$R$270,2)</f>
        <v>Chuckers &amp; Sloggers</v>
      </c>
      <c r="E87" s="2" t="s">
        <v>5</v>
      </c>
      <c r="F87" s="2">
        <f t="shared" si="1"/>
        <v>357</v>
      </c>
      <c r="G87" t="str">
        <f>VLOOKUP(H87,'[1]Team Listing'!$A$2:$R$270,3)</f>
        <v>B2</v>
      </c>
      <c r="H87" s="5">
        <v>58</v>
      </c>
      <c r="I87" t="str">
        <f>VLOOKUP(H87,'[1]Team Listing'!$A$2:$R$270,2)</f>
        <v>Fine 3rd Leg</v>
      </c>
      <c r="J87" s="6">
        <v>17</v>
      </c>
      <c r="K87" t="s">
        <v>10</v>
      </c>
    </row>
    <row r="88" spans="1:11" x14ac:dyDescent="0.25">
      <c r="A88" s="7">
        <v>358</v>
      </c>
      <c r="B88" t="str">
        <f>VLOOKUP(C88,'[1]Team Listing'!$A$2:$R$270,3)</f>
        <v>B2</v>
      </c>
      <c r="C88" s="5">
        <v>27</v>
      </c>
      <c r="D88" t="str">
        <f>VLOOKUP(C88,'[1]Team Listing'!$A$2:$R$270,2)</f>
        <v>Big Mick's Finn's XI</v>
      </c>
      <c r="E88" s="2" t="s">
        <v>5</v>
      </c>
      <c r="F88" s="2">
        <f t="shared" si="1"/>
        <v>358</v>
      </c>
      <c r="G88" t="str">
        <f>VLOOKUP(H88,'[1]Team Listing'!$A$2:$R$270,3)</f>
        <v>B2</v>
      </c>
      <c r="H88" s="5">
        <v>22</v>
      </c>
      <c r="I88" t="str">
        <f>VLOOKUP(H88,'[1]Team Listing'!$A$2:$R$270,2)</f>
        <v>Barbwire</v>
      </c>
      <c r="J88" s="6">
        <v>46</v>
      </c>
      <c r="K88" t="s">
        <v>10</v>
      </c>
    </row>
    <row r="89" spans="1:11" x14ac:dyDescent="0.25">
      <c r="A89" s="7">
        <v>359</v>
      </c>
      <c r="B89" t="str">
        <f>VLOOKUP(C89,'[1]Team Listing'!$A$2:$R$270,3)</f>
        <v>B2</v>
      </c>
      <c r="C89" s="5">
        <v>108</v>
      </c>
      <c r="D89" t="str">
        <f>VLOOKUP(C89,'[1]Team Listing'!$A$2:$R$270,2)</f>
        <v>Smackedaround</v>
      </c>
      <c r="E89" s="2" t="s">
        <v>5</v>
      </c>
      <c r="F89" s="2">
        <f t="shared" si="1"/>
        <v>359</v>
      </c>
      <c r="G89" t="str">
        <f>VLOOKUP(H89,'[1]Team Listing'!$A$2:$R$270,3)</f>
        <v>B2</v>
      </c>
      <c r="H89" s="5">
        <v>266</v>
      </c>
      <c r="I89" t="str">
        <f>VLOOKUP(H89,'[1]Team Listing'!$A$2:$R$270,2)</f>
        <v>Got the Gear No Idea</v>
      </c>
      <c r="J89" s="6">
        <v>56</v>
      </c>
      <c r="K89" t="s">
        <v>10</v>
      </c>
    </row>
    <row r="90" spans="1:11" x14ac:dyDescent="0.25">
      <c r="A90" s="7">
        <v>360</v>
      </c>
      <c r="B90" t="str">
        <f>VLOOKUP(C90,'[1]Team Listing'!$A$2:$R$270,3)</f>
        <v>B2</v>
      </c>
      <c r="C90" s="5">
        <v>61</v>
      </c>
      <c r="D90" t="str">
        <f>VLOOKUP(C90,'[1]Team Listing'!$A$2:$R$270,2)</f>
        <v>Fruit Pies</v>
      </c>
      <c r="E90" s="2" t="s">
        <v>5</v>
      </c>
      <c r="F90" s="2">
        <f t="shared" si="1"/>
        <v>360</v>
      </c>
      <c r="G90" t="str">
        <f>VLOOKUP(H90,'[1]Team Listing'!$A$2:$R$270,3)</f>
        <v>B2</v>
      </c>
      <c r="H90" s="5">
        <v>135</v>
      </c>
      <c r="I90" t="str">
        <f>VLOOKUP(H90,'[1]Team Listing'!$A$2:$R$270,2)</f>
        <v>Western Star Pickets 1</v>
      </c>
      <c r="J90" s="6">
        <v>19</v>
      </c>
      <c r="K90" t="s">
        <v>10</v>
      </c>
    </row>
    <row r="91" spans="1:11" x14ac:dyDescent="0.25">
      <c r="A91" s="7">
        <v>361</v>
      </c>
      <c r="B91" t="str">
        <f>VLOOKUP(C91,'[1]Team Listing'!$A$2:$R$270,3)</f>
        <v>B2</v>
      </c>
      <c r="C91" s="5">
        <v>48</v>
      </c>
      <c r="D91" t="str">
        <f>VLOOKUP(C91,'[1]Team Listing'!$A$2:$R$270,2)</f>
        <v>DETA Wallabies</v>
      </c>
      <c r="E91" s="2" t="s">
        <v>5</v>
      </c>
      <c r="F91" s="2">
        <f t="shared" si="1"/>
        <v>361</v>
      </c>
      <c r="G91" t="str">
        <f>VLOOKUP(H91,'[1]Team Listing'!$A$2:$R$270,3)</f>
        <v>B2</v>
      </c>
      <c r="H91" s="5">
        <v>130</v>
      </c>
      <c r="I91" t="str">
        <f>VLOOKUP(H91,'[1]Team Listing'!$A$2:$R$270,2)</f>
        <v>Wanderers Cricket</v>
      </c>
      <c r="J91" s="6">
        <v>20</v>
      </c>
      <c r="K91" t="s">
        <v>10</v>
      </c>
    </row>
    <row r="92" spans="1:11" x14ac:dyDescent="0.25">
      <c r="A92" s="7">
        <v>362</v>
      </c>
      <c r="B92" t="str">
        <f>VLOOKUP(C92,'[1]Team Listing'!$A$2:$R$270,3)</f>
        <v>B2</v>
      </c>
      <c r="C92" s="5">
        <v>117</v>
      </c>
      <c r="D92" t="str">
        <f>VLOOKUP(C92,'[1]Team Listing'!$A$2:$R$270,2)</f>
        <v>The Blind Mullets</v>
      </c>
      <c r="E92" s="2" t="s">
        <v>5</v>
      </c>
      <c r="F92" s="2">
        <f t="shared" si="1"/>
        <v>362</v>
      </c>
      <c r="G92" t="str">
        <f>VLOOKUP(H92,'[1]Team Listing'!$A$2:$R$270,3)</f>
        <v>B2</v>
      </c>
      <c r="H92" s="5">
        <v>52</v>
      </c>
      <c r="I92" t="str">
        <f>VLOOKUP(H92,'[1]Team Listing'!$A$2:$R$270,2)</f>
        <v>Ducken Useless</v>
      </c>
      <c r="J92" s="6">
        <v>45</v>
      </c>
      <c r="K92" t="s">
        <v>10</v>
      </c>
    </row>
    <row r="93" spans="1:11" x14ac:dyDescent="0.25">
      <c r="A93" s="7">
        <v>363</v>
      </c>
      <c r="B93" t="str">
        <f>VLOOKUP(C93,'[1]Team Listing'!$A$2:$R$270,3)</f>
        <v>B2</v>
      </c>
      <c r="C93" s="5">
        <v>54</v>
      </c>
      <c r="D93" t="str">
        <f>VLOOKUP(C93,'[1]Team Listing'!$A$2:$R$270,2)</f>
        <v>Expendaballs</v>
      </c>
      <c r="E93" s="2" t="s">
        <v>5</v>
      </c>
      <c r="F93" s="2">
        <f t="shared" si="1"/>
        <v>363</v>
      </c>
      <c r="G93" t="str">
        <f>VLOOKUP(H93,'[1]Team Listing'!$A$2:$R$270,3)</f>
        <v>B2</v>
      </c>
      <c r="H93" s="5">
        <v>140</v>
      </c>
      <c r="I93" t="str">
        <f>VLOOKUP(H93,'[1]Team Listing'!$A$2:$R$270,2)</f>
        <v>XXXX Floor Beers</v>
      </c>
      <c r="J93" s="6">
        <v>65</v>
      </c>
      <c r="K93" t="s">
        <v>10</v>
      </c>
    </row>
    <row r="94" spans="1:11" x14ac:dyDescent="0.25">
      <c r="A94" s="7">
        <v>364</v>
      </c>
      <c r="B94" t="str">
        <f>VLOOKUP(C94,'[1]Team Listing'!$A$2:$R$270,3)</f>
        <v>B2</v>
      </c>
      <c r="C94" s="5">
        <v>49</v>
      </c>
      <c r="D94" t="str">
        <f>VLOOKUP(C94,'[1]Team Listing'!$A$2:$R$270,2)</f>
        <v>Dirty Dogs</v>
      </c>
      <c r="E94" s="2" t="s">
        <v>5</v>
      </c>
      <c r="F94" s="2">
        <f t="shared" si="1"/>
        <v>364</v>
      </c>
      <c r="G94" t="str">
        <f>VLOOKUP(H94,'[1]Team Listing'!$A$2:$R$270,3)</f>
        <v>B2</v>
      </c>
      <c r="H94" s="5">
        <v>73</v>
      </c>
      <c r="I94" t="str">
        <f>VLOOKUP(H94,'[1]Team Listing'!$A$2:$R$270,2)</f>
        <v>Hit 'N' Split</v>
      </c>
      <c r="J94" s="6">
        <v>27</v>
      </c>
      <c r="K94" t="s">
        <v>10</v>
      </c>
    </row>
    <row r="95" spans="1:11" x14ac:dyDescent="0.25">
      <c r="A95" s="7">
        <v>365</v>
      </c>
      <c r="B95" t="str">
        <f>VLOOKUP(C95,'[1]Team Listing'!$A$2:$R$270,3)</f>
        <v>B2</v>
      </c>
      <c r="C95" s="5">
        <v>32</v>
      </c>
      <c r="D95" t="str">
        <f>VLOOKUP(C95,'[1]Team Listing'!$A$2:$R$270,2)</f>
        <v>BMR Beer Bellies</v>
      </c>
      <c r="E95" s="2" t="s">
        <v>5</v>
      </c>
      <c r="F95" s="2">
        <f t="shared" si="1"/>
        <v>365</v>
      </c>
      <c r="G95" t="str">
        <f>VLOOKUP(H95,'[1]Team Listing'!$A$2:$R$270,3)</f>
        <v>B2</v>
      </c>
      <c r="H95" s="5">
        <v>122</v>
      </c>
      <c r="I95" t="str">
        <f>VLOOKUP(H95,'[1]Team Listing'!$A$2:$R$270,2)</f>
        <v>The Herd XI</v>
      </c>
      <c r="J95" s="6">
        <v>34</v>
      </c>
      <c r="K95" t="s">
        <v>10</v>
      </c>
    </row>
    <row r="96" spans="1:11" x14ac:dyDescent="0.25">
      <c r="A96" s="7">
        <v>366</v>
      </c>
      <c r="B96" t="str">
        <f>VLOOKUP(C96,'[1]Team Listing'!$A$2:$R$270,3)</f>
        <v>B2</v>
      </c>
      <c r="C96" s="5">
        <v>24</v>
      </c>
      <c r="D96" t="str">
        <f>VLOOKUP(C96,'[1]Team Listing'!$A$2:$R$270,2)</f>
        <v>Bauhinia Beer Bellies</v>
      </c>
      <c r="E96" s="2" t="s">
        <v>5</v>
      </c>
      <c r="F96" s="2">
        <f t="shared" si="1"/>
        <v>366</v>
      </c>
      <c r="G96" t="str">
        <f>VLOOKUP(H96,'[1]Team Listing'!$A$2:$R$270,3)</f>
        <v>B2</v>
      </c>
      <c r="H96" s="5">
        <v>97</v>
      </c>
      <c r="I96" t="str">
        <f>VLOOKUP(H96,'[1]Team Listing'!$A$2:$R$270,2)</f>
        <v>Norths FATS</v>
      </c>
      <c r="J96" s="6">
        <v>29</v>
      </c>
      <c r="K96" t="s">
        <v>10</v>
      </c>
    </row>
    <row r="97" spans="1:11" x14ac:dyDescent="0.25">
      <c r="A97" s="7">
        <v>367</v>
      </c>
      <c r="B97" t="str">
        <f>VLOOKUP(C97,'[1]Team Listing'!$A$2:$R$270,3)</f>
        <v>B2</v>
      </c>
      <c r="C97" s="5">
        <v>26</v>
      </c>
      <c r="D97" t="str">
        <f>VLOOKUP(C97,'[1]Team Listing'!$A$2:$R$270,2)</f>
        <v>Bellyache Bandits</v>
      </c>
      <c r="E97" s="2" t="s">
        <v>5</v>
      </c>
      <c r="F97" s="2">
        <f t="shared" si="1"/>
        <v>367</v>
      </c>
      <c r="G97" t="str">
        <f>VLOOKUP(H97,'[1]Team Listing'!$A$2:$R$270,3)</f>
        <v>B2</v>
      </c>
      <c r="H97" s="5">
        <v>82</v>
      </c>
      <c r="I97" t="str">
        <f>VLOOKUP(H97,'[1]Team Listing'!$A$2:$R$270,2)</f>
        <v>King Dingalingz</v>
      </c>
      <c r="J97" s="6">
        <v>32</v>
      </c>
      <c r="K97" t="s">
        <v>10</v>
      </c>
    </row>
    <row r="98" spans="1:11" x14ac:dyDescent="0.25">
      <c r="A98" s="7">
        <v>368</v>
      </c>
      <c r="B98" t="str">
        <f>VLOOKUP(C98,'[1]Team Listing'!$A$2:$R$270,3)</f>
        <v>B2</v>
      </c>
      <c r="C98" s="5">
        <v>128</v>
      </c>
      <c r="D98" t="str">
        <f>VLOOKUP(C98,'[1]Team Listing'!$A$2:$R$270,2)</f>
        <v>Urkels XI</v>
      </c>
      <c r="E98" s="2" t="s">
        <v>5</v>
      </c>
      <c r="F98" s="2">
        <f t="shared" si="1"/>
        <v>368</v>
      </c>
      <c r="G98" t="str">
        <f>VLOOKUP(H98,'[1]Team Listing'!$A$2:$R$270,3)</f>
        <v>B2</v>
      </c>
      <c r="H98" s="5">
        <v>51</v>
      </c>
      <c r="I98" t="str">
        <f>VLOOKUP(H98,'[1]Team Listing'!$A$2:$R$270,2)</f>
        <v>Dreaded Creeping Bum Rashes</v>
      </c>
      <c r="J98" s="6">
        <v>28</v>
      </c>
      <c r="K98" t="s">
        <v>10</v>
      </c>
    </row>
    <row r="99" spans="1:11" x14ac:dyDescent="0.25">
      <c r="A99" s="7">
        <v>369</v>
      </c>
      <c r="B99" t="str">
        <f>VLOOKUP(C99,'[1]Team Listing'!$A$2:$R$270,3)</f>
        <v>B2</v>
      </c>
      <c r="C99" s="5">
        <v>35</v>
      </c>
      <c r="D99" t="str">
        <f>VLOOKUP(C99,'[1]Team Listing'!$A$2:$R$270,2)</f>
        <v>Brothers</v>
      </c>
      <c r="E99" s="2" t="s">
        <v>5</v>
      </c>
      <c r="F99" s="2">
        <f t="shared" si="1"/>
        <v>369</v>
      </c>
      <c r="G99" t="str">
        <f>VLOOKUP(H99,'[1]Team Listing'!$A$2:$R$270,3)</f>
        <v>B2</v>
      </c>
      <c r="H99" s="5">
        <v>99</v>
      </c>
      <c r="I99" t="str">
        <f>VLOOKUP(H99,'[1]Team Listing'!$A$2:$R$270,2)</f>
        <v>One Mob Mens</v>
      </c>
      <c r="J99" s="6">
        <v>48</v>
      </c>
      <c r="K99" t="s">
        <v>10</v>
      </c>
    </row>
    <row r="100" spans="1:11" x14ac:dyDescent="0.25">
      <c r="A100" s="7">
        <v>370</v>
      </c>
      <c r="B100" t="str">
        <f>VLOOKUP(C100,'[1]Team Listing'!$A$2:$R$270,3)</f>
        <v>B2</v>
      </c>
      <c r="C100" s="5">
        <v>111</v>
      </c>
      <c r="D100" t="str">
        <f>VLOOKUP(C100,'[1]Team Listing'!$A$2:$R$270,2)</f>
        <v>Swing Both Ways</v>
      </c>
      <c r="E100" s="2" t="s">
        <v>5</v>
      </c>
      <c r="F100" s="2">
        <f t="shared" si="1"/>
        <v>370</v>
      </c>
      <c r="G100" t="str">
        <f>VLOOKUP(H100,'[1]Team Listing'!$A$2:$R$270,3)</f>
        <v>B2</v>
      </c>
      <c r="H100" s="5">
        <v>87</v>
      </c>
      <c r="I100" t="str">
        <f>VLOOKUP(H100,'[1]Team Listing'!$A$2:$R$270,2)</f>
        <v>Mareeba Bandits</v>
      </c>
      <c r="J100" s="6">
        <v>35</v>
      </c>
      <c r="K100" t="s">
        <v>10</v>
      </c>
    </row>
    <row r="101" spans="1:11" x14ac:dyDescent="0.25">
      <c r="A101" s="7">
        <v>371</v>
      </c>
      <c r="B101" t="str">
        <f>VLOOKUP(C101,'[1]Team Listing'!$A$2:$R$270,3)</f>
        <v>B2</v>
      </c>
      <c r="C101" s="5">
        <v>94</v>
      </c>
      <c r="D101" t="str">
        <f>VLOOKUP(C101,'[1]Team Listing'!$A$2:$R$270,2)</f>
        <v>NHS Camels</v>
      </c>
      <c r="E101" s="2" t="s">
        <v>5</v>
      </c>
      <c r="F101" s="2">
        <f t="shared" si="1"/>
        <v>371</v>
      </c>
      <c r="G101" t="str">
        <f>VLOOKUP(H101,'[1]Team Listing'!$A$2:$R$270,3)</f>
        <v>B2</v>
      </c>
      <c r="H101" s="5">
        <v>50</v>
      </c>
      <c r="I101" t="str">
        <f>VLOOKUP(H101,'[1]Team Listing'!$A$2:$R$270,2)</f>
        <v>Double Vision</v>
      </c>
      <c r="J101" s="6">
        <v>44</v>
      </c>
      <c r="K101" t="s">
        <v>10</v>
      </c>
    </row>
    <row r="102" spans="1:11" x14ac:dyDescent="0.25">
      <c r="A102" s="7">
        <v>372</v>
      </c>
      <c r="B102" t="str">
        <f>VLOOKUP(C102,'[1]Team Listing'!$A$2:$R$270,3)</f>
        <v>B2</v>
      </c>
      <c r="C102" s="5">
        <v>133</v>
      </c>
      <c r="D102" t="str">
        <f>VLOOKUP(C102,'[1]Team Listing'!$A$2:$R$270,2)</f>
        <v>Weak Gutted Slogs</v>
      </c>
      <c r="E102" s="2" t="s">
        <v>5</v>
      </c>
      <c r="F102" s="2">
        <f t="shared" si="1"/>
        <v>372</v>
      </c>
      <c r="G102" t="str">
        <f>VLOOKUP(H102,'[1]Team Listing'!$A$2:$R$270,3)</f>
        <v>B2</v>
      </c>
      <c r="H102" s="5">
        <v>83</v>
      </c>
      <c r="I102" t="str">
        <f>VLOOKUP(H102,'[1]Team Listing'!$A$2:$R$270,2)</f>
        <v>Lager Louts</v>
      </c>
      <c r="J102" s="6">
        <v>42</v>
      </c>
      <c r="K102" t="s">
        <v>10</v>
      </c>
    </row>
    <row r="103" spans="1:11" x14ac:dyDescent="0.25">
      <c r="A103" s="7">
        <v>373</v>
      </c>
      <c r="B103" t="str">
        <f>VLOOKUP(C103,'[1]Team Listing'!$A$2:$R$270,3)</f>
        <v>B2</v>
      </c>
      <c r="C103" s="5">
        <v>38</v>
      </c>
      <c r="D103" t="str">
        <f>VLOOKUP(C103,'[1]Team Listing'!$A$2:$R$270,2)</f>
        <v>Butler Park Bandits</v>
      </c>
      <c r="E103" s="2" t="s">
        <v>5</v>
      </c>
      <c r="F103" s="2">
        <f t="shared" si="1"/>
        <v>373</v>
      </c>
      <c r="G103" t="str">
        <f>VLOOKUP(H103,'[1]Team Listing'!$A$2:$R$270,3)</f>
        <v>B2</v>
      </c>
      <c r="H103" s="5">
        <v>40</v>
      </c>
      <c r="I103" t="str">
        <f>VLOOKUP(H103,'[1]Team Listing'!$A$2:$R$270,2)</f>
        <v>Cape Yorkers</v>
      </c>
      <c r="J103" s="6">
        <v>43</v>
      </c>
      <c r="K103" t="s">
        <v>10</v>
      </c>
    </row>
    <row r="104" spans="1:11" x14ac:dyDescent="0.25">
      <c r="A104" s="7">
        <v>374</v>
      </c>
      <c r="B104" t="str">
        <f>VLOOKUP(C104,'[1]Team Listing'!$A$2:$R$270,3)</f>
        <v>B2</v>
      </c>
      <c r="C104" s="5">
        <v>53</v>
      </c>
      <c r="D104" t="str">
        <f>VLOOKUP(C104,'[1]Team Listing'!$A$2:$R$270,2)</f>
        <v>Dufflebags</v>
      </c>
      <c r="E104" s="2" t="s">
        <v>5</v>
      </c>
      <c r="F104" s="2">
        <f t="shared" si="1"/>
        <v>374</v>
      </c>
      <c r="G104" t="str">
        <f>VLOOKUP(H104,'[1]Team Listing'!$A$2:$R$270,3)</f>
        <v>B2</v>
      </c>
      <c r="H104" s="5">
        <v>116</v>
      </c>
      <c r="I104" t="str">
        <f>VLOOKUP(H104,'[1]Team Listing'!$A$2:$R$270,2)</f>
        <v>The Bam-Boozlers</v>
      </c>
      <c r="J104" s="6">
        <v>54</v>
      </c>
      <c r="K104" t="s">
        <v>10</v>
      </c>
    </row>
    <row r="105" spans="1:11" x14ac:dyDescent="0.25">
      <c r="A105" s="7">
        <v>375</v>
      </c>
      <c r="B105" t="str">
        <f>VLOOKUP(C105,'[1]Team Listing'!$A$2:$R$270,3)</f>
        <v>B2</v>
      </c>
      <c r="C105" s="5">
        <v>104</v>
      </c>
      <c r="D105" t="str">
        <f>VLOOKUP(C105,'[1]Team Listing'!$A$2:$R$270,2)</f>
        <v>Popatop XI</v>
      </c>
      <c r="E105" s="2" t="s">
        <v>5</v>
      </c>
      <c r="F105" s="2">
        <f t="shared" si="1"/>
        <v>375</v>
      </c>
      <c r="G105" t="str">
        <f>VLOOKUP(H105,'[1]Team Listing'!$A$2:$R$270,3)</f>
        <v>B2</v>
      </c>
      <c r="H105" s="5">
        <v>20</v>
      </c>
      <c r="I105" t="str">
        <f>VLOOKUP(H105,'[1]Team Listing'!$A$2:$R$270,2)</f>
        <v>Allan's XI</v>
      </c>
      <c r="J105" s="6">
        <v>70</v>
      </c>
      <c r="K105" t="s">
        <v>11</v>
      </c>
    </row>
    <row r="106" spans="1:11" x14ac:dyDescent="0.25">
      <c r="A106" s="7">
        <v>376</v>
      </c>
      <c r="B106" t="str">
        <f>VLOOKUP(C106,'[1]Team Listing'!$A$2:$R$270,3)</f>
        <v>B2</v>
      </c>
      <c r="C106" s="5">
        <v>131</v>
      </c>
      <c r="D106" t="str">
        <f>VLOOKUP(C106,'[1]Team Listing'!$A$2:$R$270,2)</f>
        <v>Wannabies</v>
      </c>
      <c r="E106" s="2" t="s">
        <v>5</v>
      </c>
      <c r="F106" s="2">
        <f t="shared" si="1"/>
        <v>376</v>
      </c>
      <c r="G106" t="str">
        <f>VLOOKUP(H106,'[1]Team Listing'!$A$2:$R$270,3)</f>
        <v>B2</v>
      </c>
      <c r="H106" s="5">
        <v>79</v>
      </c>
      <c r="I106" t="str">
        <f>VLOOKUP(H106,'[1]Team Listing'!$A$2:$R$270,2)</f>
        <v>Jungle Patrol 1</v>
      </c>
      <c r="J106" s="6">
        <v>75</v>
      </c>
      <c r="K106" t="s">
        <v>11</v>
      </c>
    </row>
    <row r="107" spans="1:11" x14ac:dyDescent="0.25">
      <c r="A107" s="7">
        <v>377</v>
      </c>
      <c r="B107" t="str">
        <f>VLOOKUP(C107,'[1]Team Listing'!$A$2:$R$270,3)</f>
        <v>B2</v>
      </c>
      <c r="C107" s="5">
        <v>71</v>
      </c>
      <c r="D107" t="str">
        <f>VLOOKUP(C107,'[1]Team Listing'!$A$2:$R$270,2)</f>
        <v>Grog Monsters</v>
      </c>
      <c r="E107" s="2" t="s">
        <v>5</v>
      </c>
      <c r="F107" s="2">
        <f t="shared" si="1"/>
        <v>377</v>
      </c>
      <c r="G107" t="str">
        <f>VLOOKUP(H107,'[1]Team Listing'!$A$2:$R$270,3)</f>
        <v>B2</v>
      </c>
      <c r="H107" s="5">
        <v>28</v>
      </c>
      <c r="I107" t="str">
        <f>VLOOKUP(H107,'[1]Team Listing'!$A$2:$R$270,2)</f>
        <v>Billbies XI</v>
      </c>
      <c r="J107" s="6">
        <v>62</v>
      </c>
      <c r="K107" t="s">
        <v>11</v>
      </c>
    </row>
    <row r="108" spans="1:11" x14ac:dyDescent="0.25">
      <c r="A108" s="7">
        <v>378</v>
      </c>
      <c r="B108" t="str">
        <f>VLOOKUP(C108,'[1]Team Listing'!$A$2:$R$270,3)</f>
        <v>B2</v>
      </c>
      <c r="C108" s="5">
        <v>119</v>
      </c>
      <c r="D108" t="str">
        <f>VLOOKUP(C108,'[1]Team Listing'!$A$2:$R$270,2)</f>
        <v>The Brindle Benders</v>
      </c>
      <c r="E108" s="2" t="s">
        <v>5</v>
      </c>
      <c r="F108" s="2">
        <f t="shared" si="1"/>
        <v>378</v>
      </c>
      <c r="G108" t="str">
        <f>VLOOKUP(H108,'[1]Team Listing'!$A$2:$R$270,3)</f>
        <v>B2</v>
      </c>
      <c r="H108" s="5">
        <v>127</v>
      </c>
      <c r="I108" t="str">
        <f>VLOOKUP(H108,'[1]Team Listing'!$A$2:$R$270,2)</f>
        <v>U12's PCYC</v>
      </c>
      <c r="J108" s="6">
        <v>78</v>
      </c>
      <c r="K108" t="s">
        <v>11</v>
      </c>
    </row>
    <row r="109" spans="1:11" x14ac:dyDescent="0.25">
      <c r="A109" s="7">
        <v>379</v>
      </c>
      <c r="B109" t="str">
        <f>VLOOKUP(C109,'[1]Team Listing'!$A$2:$R$270,3)</f>
        <v>B2</v>
      </c>
      <c r="C109" s="5">
        <v>267</v>
      </c>
      <c r="D109" t="str">
        <f>VLOOKUP(C109,'[1]Team Listing'!$A$2:$R$270,2)</f>
        <v>Tinned Up</v>
      </c>
      <c r="E109" s="2" t="s">
        <v>5</v>
      </c>
      <c r="F109" s="2">
        <f t="shared" si="1"/>
        <v>379</v>
      </c>
      <c r="G109" t="str">
        <f>VLOOKUP(H109,'[1]Team Listing'!$A$2:$R$270,3)</f>
        <v>B2</v>
      </c>
      <c r="H109" s="5">
        <v>142</v>
      </c>
      <c r="I109" t="str">
        <f>VLOOKUP(H109,'[1]Team Listing'!$A$2:$R$270,2)</f>
        <v>Youngy's XI</v>
      </c>
      <c r="J109" s="6">
        <v>80</v>
      </c>
      <c r="K109" t="s">
        <v>11</v>
      </c>
    </row>
    <row r="110" spans="1:11" x14ac:dyDescent="0.25">
      <c r="A110" s="7">
        <v>380</v>
      </c>
      <c r="B110" t="str">
        <f>VLOOKUP(C110,'[1]Team Listing'!$A$2:$R$270,3)</f>
        <v>B2</v>
      </c>
      <c r="C110" s="5">
        <v>57</v>
      </c>
      <c r="D110" t="str">
        <f>VLOOKUP(C110,'[1]Team Listing'!$A$2:$R$270,2)</f>
        <v>Farmers XI</v>
      </c>
      <c r="E110" s="2" t="s">
        <v>5</v>
      </c>
      <c r="F110" s="2">
        <f t="shared" si="1"/>
        <v>380</v>
      </c>
      <c r="G110" t="str">
        <f>VLOOKUP(H110,'[1]Team Listing'!$A$2:$R$270,3)</f>
        <v>B2</v>
      </c>
      <c r="H110" s="5">
        <v>91</v>
      </c>
      <c r="I110" t="str">
        <f>VLOOKUP(H110,'[1]Team Listing'!$A$2:$R$270,2)</f>
        <v>Mingela</v>
      </c>
      <c r="J110" s="6">
        <v>66</v>
      </c>
      <c r="K110" t="s">
        <v>11</v>
      </c>
    </row>
    <row r="111" spans="1:11" x14ac:dyDescent="0.25">
      <c r="A111" s="7">
        <v>381</v>
      </c>
      <c r="B111" t="str">
        <f>VLOOKUP(C111,'[1]Team Listing'!$A$2:$R$270,3)</f>
        <v>B2</v>
      </c>
      <c r="C111" s="5">
        <v>66</v>
      </c>
      <c r="D111" t="str">
        <f>VLOOKUP(C111,'[1]Team Listing'!$A$2:$R$270,2)</f>
        <v>Gone Fishin'</v>
      </c>
      <c r="E111" s="2" t="s">
        <v>5</v>
      </c>
      <c r="F111" s="2">
        <f t="shared" si="1"/>
        <v>381</v>
      </c>
      <c r="G111" t="str">
        <f>VLOOKUP(H111,'[1]Team Listing'!$A$2:$R$270,3)</f>
        <v>B2</v>
      </c>
      <c r="H111" s="5">
        <v>55</v>
      </c>
      <c r="I111" t="str">
        <f>VLOOKUP(H111,'[1]Team Listing'!$A$2:$R$270,2)</f>
        <v>Far Canals</v>
      </c>
      <c r="J111" s="6">
        <v>18</v>
      </c>
      <c r="K111" t="s">
        <v>11</v>
      </c>
    </row>
    <row r="112" spans="1:11" x14ac:dyDescent="0.25">
      <c r="A112" s="7">
        <v>382</v>
      </c>
      <c r="B112" t="str">
        <f>VLOOKUP(C112,'[1]Team Listing'!$A$2:$R$270,3)</f>
        <v>B2</v>
      </c>
      <c r="C112" s="5">
        <v>84</v>
      </c>
      <c r="D112" t="str">
        <f>VLOOKUP(C112,'[1]Team Listing'!$A$2:$R$270,2)</f>
        <v>Laidback XI</v>
      </c>
      <c r="E112" s="2" t="s">
        <v>5</v>
      </c>
      <c r="F112" s="2">
        <f t="shared" si="1"/>
        <v>382</v>
      </c>
      <c r="G112" t="str">
        <f>VLOOKUP(H112,'[1]Team Listing'!$A$2:$R$270,3)</f>
        <v>B2</v>
      </c>
      <c r="H112" s="5">
        <v>112</v>
      </c>
      <c r="I112" t="str">
        <f>VLOOKUP(H112,'[1]Team Listing'!$A$2:$R$270,2)</f>
        <v>Swing the Other Way</v>
      </c>
      <c r="J112" s="6">
        <v>60</v>
      </c>
      <c r="K112" t="s">
        <v>11</v>
      </c>
    </row>
    <row r="113" spans="1:11" x14ac:dyDescent="0.25">
      <c r="A113" s="7">
        <v>383</v>
      </c>
      <c r="B113" t="str">
        <f>VLOOKUP(C113,'[1]Team Listing'!$A$2:$R$270,3)</f>
        <v>B2</v>
      </c>
      <c r="C113" s="5">
        <v>120</v>
      </c>
      <c r="D113" t="str">
        <f>VLOOKUP(C113,'[1]Team Listing'!$A$2:$R$270,2)</f>
        <v>The Casualties</v>
      </c>
      <c r="E113" s="2" t="s">
        <v>5</v>
      </c>
      <c r="F113" s="2">
        <f t="shared" si="1"/>
        <v>383</v>
      </c>
      <c r="G113" t="str">
        <f>VLOOKUP(H113,'[1]Team Listing'!$A$2:$R$270,3)</f>
        <v>B2</v>
      </c>
      <c r="H113" s="5">
        <v>115</v>
      </c>
      <c r="I113" t="str">
        <f>VLOOKUP(H113,'[1]Team Listing'!$A$2:$R$270,2)</f>
        <v>Team Ramrod</v>
      </c>
      <c r="J113" s="6">
        <v>74</v>
      </c>
      <c r="K113" t="s">
        <v>11</v>
      </c>
    </row>
    <row r="114" spans="1:11" x14ac:dyDescent="0.25">
      <c r="A114" s="7">
        <v>384</v>
      </c>
      <c r="B114" t="str">
        <f>VLOOKUP(C114,'[1]Team Listing'!$A$2:$R$270,3)</f>
        <v>B2</v>
      </c>
      <c r="C114" s="5">
        <v>45</v>
      </c>
      <c r="D114" t="str">
        <f>VLOOKUP(C114,'[1]Team Listing'!$A$2:$R$270,2)</f>
        <v>Crakacan</v>
      </c>
      <c r="E114" s="2" t="s">
        <v>5</v>
      </c>
      <c r="F114" s="2">
        <f t="shared" si="1"/>
        <v>384</v>
      </c>
      <c r="G114" t="str">
        <f>VLOOKUP(H114,'[1]Team Listing'!$A$2:$R$270,3)</f>
        <v>B2</v>
      </c>
      <c r="H114" s="5">
        <v>88</v>
      </c>
      <c r="I114" t="str">
        <f>VLOOKUP(H114,'[1]Team Listing'!$A$2:$R$270,2)</f>
        <v>Masterbatters</v>
      </c>
      <c r="J114" s="6">
        <v>11</v>
      </c>
      <c r="K114" t="s">
        <v>11</v>
      </c>
    </row>
    <row r="115" spans="1:11" x14ac:dyDescent="0.25">
      <c r="A115" s="7">
        <v>385</v>
      </c>
      <c r="B115" t="str">
        <f>VLOOKUP(C115,'[1]Team Listing'!$A$2:$R$270,3)</f>
        <v>B2</v>
      </c>
      <c r="C115" s="5">
        <v>63</v>
      </c>
      <c r="D115" t="str">
        <f>VLOOKUP(C115,'[1]Team Listing'!$A$2:$R$270,2)</f>
        <v>Garry's Mob</v>
      </c>
      <c r="E115" s="2" t="s">
        <v>5</v>
      </c>
      <c r="F115" s="2">
        <f t="shared" si="1"/>
        <v>385</v>
      </c>
      <c r="G115" t="str">
        <f>VLOOKUP(H115,'[1]Team Listing'!$A$2:$R$270,3)</f>
        <v>B2</v>
      </c>
      <c r="H115" s="5">
        <v>139</v>
      </c>
      <c r="I115" t="str">
        <f>VLOOKUP(H115,'[1]Team Listing'!$A$2:$R$270,2)</f>
        <v>Wristy Strokes</v>
      </c>
      <c r="J115" s="6">
        <v>10</v>
      </c>
      <c r="K115" t="s">
        <v>11</v>
      </c>
    </row>
    <row r="116" spans="1:11" x14ac:dyDescent="0.25">
      <c r="A116" s="7">
        <v>386</v>
      </c>
      <c r="B116" t="str">
        <f>VLOOKUP(C116,'[1]Team Listing'!$A$2:$R$270,3)</f>
        <v>B2</v>
      </c>
      <c r="C116" s="5">
        <v>136</v>
      </c>
      <c r="D116" t="str">
        <f>VLOOKUP(C116,'[1]Team Listing'!$A$2:$R$270,2)</f>
        <v>Western Star Pickets 2</v>
      </c>
      <c r="E116" s="2" t="s">
        <v>5</v>
      </c>
      <c r="F116" s="2">
        <f t="shared" si="1"/>
        <v>386</v>
      </c>
      <c r="G116" t="str">
        <f>VLOOKUP(H116,'[1]Team Listing'!$A$2:$R$270,3)</f>
        <v>B2</v>
      </c>
      <c r="H116" s="5">
        <v>62</v>
      </c>
      <c r="I116" t="str">
        <f>VLOOKUP(H116,'[1]Team Listing'!$A$2:$R$270,2)</f>
        <v>Garbutt Magpies</v>
      </c>
      <c r="J116" s="6">
        <v>19</v>
      </c>
      <c r="K116" t="s">
        <v>11</v>
      </c>
    </row>
    <row r="117" spans="1:11" x14ac:dyDescent="0.25">
      <c r="A117" s="7">
        <v>387</v>
      </c>
      <c r="B117" t="str">
        <f>VLOOKUP(C117,'[1]Team Listing'!$A$2:$R$270,3)</f>
        <v>B2</v>
      </c>
      <c r="C117" s="5">
        <v>143</v>
      </c>
      <c r="D117" t="str">
        <f>VLOOKUP(C117,'[1]Team Listing'!$A$2:$R$270,2)</f>
        <v>Zarsoff Brothers</v>
      </c>
      <c r="E117" s="2" t="s">
        <v>5</v>
      </c>
      <c r="F117" s="2">
        <f t="shared" si="1"/>
        <v>387</v>
      </c>
      <c r="G117" t="str">
        <f>VLOOKUP(H117,'[1]Team Listing'!$A$2:$R$270,3)</f>
        <v>B2</v>
      </c>
      <c r="H117" s="5">
        <v>96</v>
      </c>
      <c r="I117" t="str">
        <f>VLOOKUP(H117,'[1]Team Listing'!$A$2:$R$270,2)</f>
        <v>Normanton Rogues</v>
      </c>
      <c r="J117" s="6">
        <v>21</v>
      </c>
      <c r="K117" t="s">
        <v>11</v>
      </c>
    </row>
    <row r="118" spans="1:11" x14ac:dyDescent="0.25">
      <c r="A118" s="7">
        <v>388</v>
      </c>
      <c r="B118" t="str">
        <f>VLOOKUP(C118,'[1]Team Listing'!$A$2:$R$270,3)</f>
        <v>B2</v>
      </c>
      <c r="C118" s="5">
        <v>30</v>
      </c>
      <c r="D118" t="str">
        <f>VLOOKUP(C118,'[1]Team Listing'!$A$2:$R$270,2)</f>
        <v>Black Bream</v>
      </c>
      <c r="E118" s="2" t="s">
        <v>5</v>
      </c>
      <c r="F118" s="2">
        <f t="shared" si="1"/>
        <v>388</v>
      </c>
      <c r="G118" t="str">
        <f>VLOOKUP(H118,'[1]Team Listing'!$A$2:$R$270,3)</f>
        <v>B2</v>
      </c>
      <c r="H118" s="5">
        <v>23</v>
      </c>
      <c r="I118" t="str">
        <f>VLOOKUP(H118,'[1]Team Listing'!$A$2:$R$270,2)</f>
        <v>Barry's XI</v>
      </c>
      <c r="J118" s="6">
        <v>15</v>
      </c>
      <c r="K118" t="s">
        <v>11</v>
      </c>
    </row>
    <row r="119" spans="1:11" x14ac:dyDescent="0.25">
      <c r="A119" s="7">
        <v>389</v>
      </c>
      <c r="B119" t="str">
        <f>VLOOKUP(C119,'[1]Team Listing'!$A$2:$R$270,3)</f>
        <v>B2</v>
      </c>
      <c r="C119" s="5">
        <v>100</v>
      </c>
      <c r="D119" t="str">
        <f>VLOOKUP(C119,'[1]Team Listing'!$A$2:$R$270,2)</f>
        <v>Pentland</v>
      </c>
      <c r="E119" s="2" t="s">
        <v>5</v>
      </c>
      <c r="F119" s="2">
        <f t="shared" si="1"/>
        <v>389</v>
      </c>
      <c r="G119" t="str">
        <f>VLOOKUP(H119,'[1]Team Listing'!$A$2:$R$270,3)</f>
        <v>B2</v>
      </c>
      <c r="H119" s="5">
        <v>67</v>
      </c>
      <c r="I119" t="str">
        <f>VLOOKUP(H119,'[1]Team Listing'!$A$2:$R$270,2)</f>
        <v>Good As Gold</v>
      </c>
      <c r="J119" s="6">
        <v>48</v>
      </c>
      <c r="K119" t="s">
        <v>11</v>
      </c>
    </row>
    <row r="120" spans="1:11" x14ac:dyDescent="0.25">
      <c r="A120" s="7">
        <v>390</v>
      </c>
      <c r="B120" t="str">
        <f>VLOOKUP(C120,'[1]Team Listing'!$A$2:$R$270,3)</f>
        <v>B2</v>
      </c>
      <c r="C120" s="5">
        <v>107</v>
      </c>
      <c r="D120" t="str">
        <f>VLOOKUP(C120,'[1]Team Listing'!$A$2:$R$270,2)</f>
        <v>Sharks</v>
      </c>
      <c r="E120" s="2" t="s">
        <v>5</v>
      </c>
      <c r="F120" s="2">
        <f t="shared" si="1"/>
        <v>390</v>
      </c>
      <c r="G120" t="str">
        <f>VLOOKUP(H120,'[1]Team Listing'!$A$2:$R$270,3)</f>
        <v>B2</v>
      </c>
      <c r="H120" s="5">
        <v>89</v>
      </c>
      <c r="I120" t="str">
        <f>VLOOKUP(H120,'[1]Team Listing'!$A$2:$R$270,2)</f>
        <v>Melissa Anne King</v>
      </c>
      <c r="J120" s="6">
        <v>56</v>
      </c>
      <c r="K120" t="s">
        <v>11</v>
      </c>
    </row>
    <row r="121" spans="1:11" x14ac:dyDescent="0.25">
      <c r="A121" s="7">
        <v>391</v>
      </c>
      <c r="B121" t="str">
        <f>VLOOKUP(C121,'[1]Team Listing'!$A$2:$R$270,3)</f>
        <v>B2</v>
      </c>
      <c r="C121" s="5">
        <v>134</v>
      </c>
      <c r="D121" t="str">
        <f>VLOOKUP(C121,'[1]Team Listing'!$A$2:$R$270,2)</f>
        <v>West Indigies</v>
      </c>
      <c r="E121" s="2" t="s">
        <v>5</v>
      </c>
      <c r="F121" s="2">
        <f t="shared" si="1"/>
        <v>391</v>
      </c>
      <c r="G121" t="str">
        <f>VLOOKUP(H121,'[1]Team Listing'!$A$2:$R$270,3)</f>
        <v>B2</v>
      </c>
      <c r="H121" s="5">
        <v>125</v>
      </c>
      <c r="I121" t="str">
        <f>VLOOKUP(H121,'[1]Team Listing'!$A$2:$R$270,2)</f>
        <v>Thuringowa Bulldogs</v>
      </c>
      <c r="J121" s="6">
        <v>49</v>
      </c>
      <c r="K121" t="s">
        <v>11</v>
      </c>
    </row>
    <row r="122" spans="1:11" x14ac:dyDescent="0.25">
      <c r="A122" s="7">
        <v>392</v>
      </c>
      <c r="B122" t="str">
        <f>VLOOKUP(C122,'[1]Team Listing'!$A$2:$R$270,3)</f>
        <v>B2</v>
      </c>
      <c r="C122" s="5">
        <v>81</v>
      </c>
      <c r="D122" t="str">
        <f>VLOOKUP(C122,'[1]Team Listing'!$A$2:$R$270,2)</f>
        <v>KickBack Kangaroos</v>
      </c>
      <c r="E122" s="2" t="s">
        <v>5</v>
      </c>
      <c r="F122" s="2">
        <f t="shared" si="1"/>
        <v>392</v>
      </c>
      <c r="G122" t="str">
        <f>VLOOKUP(H122,'[1]Team Listing'!$A$2:$R$270,3)</f>
        <v>B2</v>
      </c>
      <c r="H122" s="5">
        <v>46</v>
      </c>
      <c r="I122" t="str">
        <f>VLOOKUP(H122,'[1]Team Listing'!$A$2:$R$270,2)</f>
        <v>Cunning Stumpz</v>
      </c>
      <c r="J122" s="6">
        <v>50</v>
      </c>
      <c r="K122" t="s">
        <v>11</v>
      </c>
    </row>
    <row r="123" spans="1:11" x14ac:dyDescent="0.25">
      <c r="A123" s="7">
        <v>393</v>
      </c>
      <c r="B123" t="str">
        <f>VLOOKUP(C123,'[1]Team Listing'!$A$2:$R$270,3)</f>
        <v>B2</v>
      </c>
      <c r="C123" s="5">
        <v>59</v>
      </c>
      <c r="D123" t="str">
        <f>VLOOKUP(C123,'[1]Team Listing'!$A$2:$R$270,2)</f>
        <v>Free Beer Tomorrow</v>
      </c>
      <c r="E123" s="2" t="s">
        <v>5</v>
      </c>
      <c r="F123" s="2">
        <f t="shared" si="1"/>
        <v>393</v>
      </c>
      <c r="G123" t="str">
        <f>VLOOKUP(H123,'[1]Team Listing'!$A$2:$R$270,3)</f>
        <v>B2</v>
      </c>
      <c r="H123" s="5">
        <v>41</v>
      </c>
      <c r="I123" t="str">
        <f>VLOOKUP(H123,'[1]Team Listing'!$A$2:$R$270,2)</f>
        <v>Chads Champs</v>
      </c>
      <c r="J123" s="6">
        <v>46</v>
      </c>
      <c r="K123" t="s">
        <v>11</v>
      </c>
    </row>
    <row r="124" spans="1:11" x14ac:dyDescent="0.25">
      <c r="A124" s="7">
        <v>394</v>
      </c>
      <c r="B124" t="str">
        <f>VLOOKUP(C124,'[1]Team Listing'!$A$2:$R$270,3)</f>
        <v>B2</v>
      </c>
      <c r="C124" s="5">
        <v>141</v>
      </c>
      <c r="D124" t="str">
        <f>VLOOKUP(C124,'[1]Team Listing'!$A$2:$R$270,2)</f>
        <v>Yogi's Eleven</v>
      </c>
      <c r="E124" s="2" t="s">
        <v>5</v>
      </c>
      <c r="F124" s="2">
        <f t="shared" si="1"/>
        <v>394</v>
      </c>
      <c r="G124" t="str">
        <f>VLOOKUP(H124,'[1]Team Listing'!$A$2:$R$270,3)</f>
        <v>B2</v>
      </c>
      <c r="H124" s="5">
        <v>90</v>
      </c>
      <c r="I124" t="str">
        <f>VLOOKUP(H124,'[1]Team Listing'!$A$2:$R$270,2)</f>
        <v>Milkrun</v>
      </c>
      <c r="J124" s="6">
        <v>45</v>
      </c>
      <c r="K124" t="s">
        <v>11</v>
      </c>
    </row>
    <row r="125" spans="1:11" x14ac:dyDescent="0.25">
      <c r="A125" s="7">
        <v>395</v>
      </c>
      <c r="B125" t="str">
        <f>VLOOKUP(C125,'[1]Team Listing'!$A$2:$R$270,3)</f>
        <v>B2</v>
      </c>
      <c r="C125" s="5">
        <v>42</v>
      </c>
      <c r="D125" t="str">
        <f>VLOOKUP(C125,'[1]Team Listing'!$A$2:$R$270,2)</f>
        <v>Chasing Tails</v>
      </c>
      <c r="E125" s="2" t="s">
        <v>5</v>
      </c>
      <c r="F125" s="2">
        <f t="shared" si="1"/>
        <v>395</v>
      </c>
      <c r="G125" t="str">
        <f>VLOOKUP(H125,'[1]Team Listing'!$A$2:$R$270,3)</f>
        <v>B2</v>
      </c>
      <c r="H125" s="5">
        <v>109</v>
      </c>
      <c r="I125" t="str">
        <f>VLOOKUP(H125,'[1]Team Listing'!$A$2:$R$270,2)</f>
        <v>Smashed Crabs</v>
      </c>
      <c r="J125" s="6">
        <v>8</v>
      </c>
      <c r="K125" t="s">
        <v>11</v>
      </c>
    </row>
    <row r="126" spans="1:11" x14ac:dyDescent="0.25">
      <c r="A126" s="7">
        <v>396</v>
      </c>
      <c r="B126" t="str">
        <f>VLOOKUP(C126,'[1]Team Listing'!$A$2:$R$270,3)</f>
        <v>B2</v>
      </c>
      <c r="C126" s="5">
        <v>137</v>
      </c>
      <c r="D126" t="str">
        <f>VLOOKUP(C126,'[1]Team Listing'!$A$2:$R$270,2)</f>
        <v>Will Run 4 Beer</v>
      </c>
      <c r="E126" s="2" t="s">
        <v>5</v>
      </c>
      <c r="F126" s="2">
        <f t="shared" si="1"/>
        <v>396</v>
      </c>
      <c r="G126" t="str">
        <f>VLOOKUP(H126,'[1]Team Listing'!$A$2:$R$270,3)</f>
        <v>B2</v>
      </c>
      <c r="H126" s="5">
        <v>85</v>
      </c>
      <c r="I126" t="str">
        <f>VLOOKUP(H126,'[1]Team Listing'!$A$2:$R$270,2)</f>
        <v>Malcheks Cricket Team</v>
      </c>
      <c r="J126" s="6">
        <v>20</v>
      </c>
      <c r="K126" t="s">
        <v>11</v>
      </c>
    </row>
    <row r="127" spans="1:11" x14ac:dyDescent="0.25">
      <c r="A127" s="7">
        <v>397</v>
      </c>
      <c r="B127" t="str">
        <f>VLOOKUP(C127,'[1]Team Listing'!$A$2:$R$270,3)</f>
        <v>B2</v>
      </c>
      <c r="C127" s="5">
        <v>106</v>
      </c>
      <c r="D127" t="str">
        <f>VLOOKUP(C127,'[1]Team Listing'!$A$2:$R$270,2)</f>
        <v>Shaggers XI</v>
      </c>
      <c r="E127" s="2" t="s">
        <v>5</v>
      </c>
      <c r="F127" s="2">
        <f t="shared" si="1"/>
        <v>397</v>
      </c>
      <c r="G127" t="str">
        <f>VLOOKUP(H127,'[1]Team Listing'!$A$2:$R$270,3)</f>
        <v>B2</v>
      </c>
      <c r="H127" s="5">
        <v>78</v>
      </c>
      <c r="I127" t="str">
        <f>VLOOKUP(H127,'[1]Team Listing'!$A$2:$R$270,2)</f>
        <v>Inghamvale Housos</v>
      </c>
      <c r="J127" s="6">
        <v>17</v>
      </c>
      <c r="K127" t="s">
        <v>11</v>
      </c>
    </row>
    <row r="128" spans="1:11" x14ac:dyDescent="0.25">
      <c r="A128" s="7">
        <v>398</v>
      </c>
      <c r="B128" t="str">
        <f>VLOOKUP(C128,'[1]Team Listing'!$A$2:$R$270,3)</f>
        <v>B2</v>
      </c>
      <c r="C128" s="5">
        <v>123</v>
      </c>
      <c r="D128" t="str">
        <f>VLOOKUP(C128,'[1]Team Listing'!$A$2:$R$270,2)</f>
        <v>The Silver Chickens</v>
      </c>
      <c r="E128" s="2" t="s">
        <v>5</v>
      </c>
      <c r="F128" s="2">
        <f t="shared" si="1"/>
        <v>398</v>
      </c>
      <c r="G128" t="str">
        <f>VLOOKUP(H128,'[1]Team Listing'!$A$2:$R$270,3)</f>
        <v>B2</v>
      </c>
      <c r="H128" s="5">
        <v>33</v>
      </c>
      <c r="I128" t="str">
        <f>VLOOKUP(H128,'[1]Team Listing'!$A$2:$R$270,2)</f>
        <v>Bomb'd 11</v>
      </c>
      <c r="J128" s="6">
        <v>27</v>
      </c>
      <c r="K128" t="s">
        <v>11</v>
      </c>
    </row>
    <row r="129" spans="1:11" x14ac:dyDescent="0.25">
      <c r="A129" s="7">
        <v>399</v>
      </c>
      <c r="B129" t="str">
        <f>VLOOKUP(C129,'[1]Team Listing'!$A$2:$R$270,3)</f>
        <v>B2</v>
      </c>
      <c r="C129" s="5">
        <v>86</v>
      </c>
      <c r="D129" t="str">
        <f>VLOOKUP(C129,'[1]Team Listing'!$A$2:$R$270,2)</f>
        <v>Malendrino's from Mareeba</v>
      </c>
      <c r="E129" s="2" t="s">
        <v>5</v>
      </c>
      <c r="F129" s="2">
        <f t="shared" si="1"/>
        <v>399</v>
      </c>
      <c r="G129" t="str">
        <f>VLOOKUP(H129,'[1]Team Listing'!$A$2:$R$270,3)</f>
        <v>B2</v>
      </c>
      <c r="H129" s="5">
        <v>102</v>
      </c>
      <c r="I129" t="str">
        <f>VLOOKUP(H129,'[1]Team Listing'!$A$2:$R$270,2)</f>
        <v>Poked United</v>
      </c>
      <c r="J129" s="6">
        <v>34</v>
      </c>
      <c r="K129" t="s">
        <v>11</v>
      </c>
    </row>
    <row r="130" spans="1:11" x14ac:dyDescent="0.25">
      <c r="A130" s="7">
        <v>400</v>
      </c>
      <c r="B130" t="str">
        <f>VLOOKUP(C130,'[1]Team Listing'!$A$2:$R$270,3)</f>
        <v>B2</v>
      </c>
      <c r="C130" s="5">
        <v>64</v>
      </c>
      <c r="D130" t="str">
        <f>VLOOKUP(C130,'[1]Team Listing'!$A$2:$R$270,2)</f>
        <v>Georgetown Joes</v>
      </c>
      <c r="E130" s="2" t="s">
        <v>5</v>
      </c>
      <c r="F130" s="2">
        <f t="shared" si="1"/>
        <v>400</v>
      </c>
      <c r="G130" t="str">
        <f>VLOOKUP(H130,'[1]Team Listing'!$A$2:$R$270,3)</f>
        <v>B2</v>
      </c>
      <c r="H130" s="5">
        <v>65</v>
      </c>
      <c r="I130" t="str">
        <f>VLOOKUP(H130,'[1]Team Listing'!$A$2:$R$270,2)</f>
        <v>Gibby's Greenants</v>
      </c>
      <c r="J130" s="6">
        <v>29</v>
      </c>
      <c r="K130" t="s">
        <v>11</v>
      </c>
    </row>
    <row r="131" spans="1:11" x14ac:dyDescent="0.25">
      <c r="A131" s="7">
        <v>401</v>
      </c>
      <c r="B131" t="str">
        <f>VLOOKUP(C131,'[1]Team Listing'!$A$2:$R$270,3)</f>
        <v>B2</v>
      </c>
      <c r="C131" s="5">
        <v>39</v>
      </c>
      <c r="D131" t="str">
        <f>VLOOKUP(C131,'[1]Team Listing'!$A$2:$R$270,2)</f>
        <v>Canefield Slashers</v>
      </c>
      <c r="E131" s="2" t="s">
        <v>5</v>
      </c>
      <c r="F131" s="2">
        <f t="shared" ref="F131:F136" si="2">A131</f>
        <v>401</v>
      </c>
      <c r="G131" t="str">
        <f>VLOOKUP(H131,'[1]Team Listing'!$A$2:$R$270,3)</f>
        <v>B2</v>
      </c>
      <c r="H131" s="5">
        <v>121</v>
      </c>
      <c r="I131" t="str">
        <f>VLOOKUP(H131,'[1]Team Listing'!$A$2:$R$270,2)</f>
        <v>The Dirty Rats</v>
      </c>
      <c r="J131" s="6">
        <v>32</v>
      </c>
      <c r="K131" t="s">
        <v>11</v>
      </c>
    </row>
    <row r="132" spans="1:11" x14ac:dyDescent="0.25">
      <c r="A132" s="7">
        <v>402</v>
      </c>
      <c r="B132" t="str">
        <f>VLOOKUP(C132,'[1]Team Listing'!$A$2:$R$270,3)</f>
        <v>B2</v>
      </c>
      <c r="C132" s="5">
        <v>74</v>
      </c>
      <c r="D132" t="str">
        <f>VLOOKUP(C132,'[1]Team Listing'!$A$2:$R$270,2)</f>
        <v>Home Hill Bandits</v>
      </c>
      <c r="E132" s="2" t="s">
        <v>5</v>
      </c>
      <c r="F132" s="2">
        <f t="shared" si="2"/>
        <v>402</v>
      </c>
      <c r="G132" t="str">
        <f>VLOOKUP(H132,'[1]Team Listing'!$A$2:$R$270,3)</f>
        <v>B2</v>
      </c>
      <c r="H132" s="5">
        <v>34</v>
      </c>
      <c r="I132" t="str">
        <f>VLOOKUP(H132,'[1]Team Listing'!$A$2:$R$270,2)</f>
        <v>Brigalow Gigalows</v>
      </c>
      <c r="J132" s="6">
        <v>35</v>
      </c>
      <c r="K132" t="s">
        <v>11</v>
      </c>
    </row>
    <row r="133" spans="1:11" x14ac:dyDescent="0.25">
      <c r="A133" s="7">
        <v>403</v>
      </c>
      <c r="B133" t="str">
        <f>VLOOKUP(C133,'[1]Team Listing'!$A$2:$R$270,3)</f>
        <v>B2</v>
      </c>
      <c r="C133" s="5">
        <v>47</v>
      </c>
      <c r="D133" t="str">
        <f>VLOOKUP(C133,'[1]Team Listing'!$A$2:$R$270,2)</f>
        <v>Deadset Ball Tearers</v>
      </c>
      <c r="E133" s="2" t="s">
        <v>5</v>
      </c>
      <c r="F133" s="2">
        <f t="shared" si="2"/>
        <v>403</v>
      </c>
      <c r="G133" t="str">
        <f>VLOOKUP(H133,'[1]Team Listing'!$A$2:$R$270,3)</f>
        <v>B2</v>
      </c>
      <c r="H133" s="5">
        <v>93</v>
      </c>
      <c r="I133" t="str">
        <f>VLOOKUP(H133,'[1]Team Listing'!$A$2:$R$270,2)</f>
        <v>Neville's Nomads</v>
      </c>
      <c r="J133" s="6">
        <v>44</v>
      </c>
      <c r="K133" t="s">
        <v>11</v>
      </c>
    </row>
    <row r="134" spans="1:11" x14ac:dyDescent="0.25">
      <c r="A134" s="7">
        <v>404</v>
      </c>
      <c r="B134" t="str">
        <f>VLOOKUP(C134,'[1]Team Listing'!$A$2:$R$270,3)</f>
        <v>B2</v>
      </c>
      <c r="C134" s="5">
        <v>21</v>
      </c>
      <c r="D134" t="str">
        <f>VLOOKUP(C134,'[1]Team Listing'!$A$2:$R$270,2)</f>
        <v>Balfes Creek Boozers</v>
      </c>
      <c r="E134" s="2" t="s">
        <v>5</v>
      </c>
      <c r="F134" s="2">
        <f t="shared" si="2"/>
        <v>404</v>
      </c>
      <c r="G134" t="str">
        <f>VLOOKUP(H134,'[1]Team Listing'!$A$2:$R$270,3)</f>
        <v>B2</v>
      </c>
      <c r="H134" s="5">
        <v>29</v>
      </c>
      <c r="I134" t="str">
        <f>VLOOKUP(H134,'[1]Team Listing'!$A$2:$R$270,2)</f>
        <v>Bintang Boys</v>
      </c>
      <c r="J134" s="6">
        <v>43</v>
      </c>
      <c r="K134" s="9" t="s">
        <v>11</v>
      </c>
    </row>
    <row r="135" spans="1:11" x14ac:dyDescent="0.25">
      <c r="A135" s="7">
        <v>405</v>
      </c>
      <c r="B135" t="str">
        <f>VLOOKUP(C135,'[1]Team Listing'!$A$2:$R$270,3)</f>
        <v>B2</v>
      </c>
      <c r="C135" s="5">
        <v>114</v>
      </c>
      <c r="D135" t="str">
        <f>VLOOKUP(C135,'[1]Team Listing'!$A$2:$R$270,2)</f>
        <v>Swinging Outside Yah Crease</v>
      </c>
      <c r="E135" s="2" t="s">
        <v>5</v>
      </c>
      <c r="F135" s="2">
        <f t="shared" si="2"/>
        <v>405</v>
      </c>
      <c r="G135" t="str">
        <f>VLOOKUP(H135,'[1]Team Listing'!$A$2:$R$270,3)</f>
        <v>B2</v>
      </c>
      <c r="H135" s="5">
        <v>132</v>
      </c>
      <c r="I135" t="str">
        <f>VLOOKUP(H135,'[1]Team Listing'!$A$2:$R$270,2)</f>
        <v>Wareys Wankers</v>
      </c>
      <c r="J135" s="6">
        <v>28</v>
      </c>
      <c r="K135" s="9" t="s">
        <v>11</v>
      </c>
    </row>
    <row r="136" spans="1:11" x14ac:dyDescent="0.25">
      <c r="A136" s="7">
        <v>406</v>
      </c>
      <c r="B136" t="str">
        <f>VLOOKUP(C136,'[1]Team Listing'!$A$2:$R$270,3)</f>
        <v>B2</v>
      </c>
      <c r="C136" s="5">
        <v>37</v>
      </c>
      <c r="D136" t="str">
        <f>VLOOKUP(C136,'[1]Team Listing'!$A$2:$R$270,2)</f>
        <v>Busted Liver Boys</v>
      </c>
      <c r="E136" s="2" t="s">
        <v>5</v>
      </c>
      <c r="F136" s="2">
        <f t="shared" si="2"/>
        <v>406</v>
      </c>
      <c r="G136" t="str">
        <f>VLOOKUP(H136,'[1]Team Listing'!$A$2:$R$250,3)</f>
        <v>B2</v>
      </c>
      <c r="H136" s="5">
        <v>60</v>
      </c>
      <c r="I136" t="str">
        <f>VLOOKUP(H136,'[1]Team Listing'!$A$2:$R$270,2)</f>
        <v>Fruit Loops</v>
      </c>
      <c r="J136" s="6">
        <v>54</v>
      </c>
      <c r="K136" s="9" t="s">
        <v>11</v>
      </c>
    </row>
  </sheetData>
  <conditionalFormatting sqref="G3:G136">
    <cfRule type="cellIs" dxfId="0" priority="1" stopIfTrue="1" operator="notEqual">
      <formula>$B3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2A3A2-B4D4-41BF-9F8F-B623AE347CD2}">
  <dimension ref="A1:C70"/>
  <sheetViews>
    <sheetView tabSelected="1" workbookViewId="0">
      <selection activeCell="F37" sqref="F37"/>
    </sheetView>
  </sheetViews>
  <sheetFormatPr defaultRowHeight="15" x14ac:dyDescent="0.25"/>
  <cols>
    <col min="2" max="2" width="36.5703125" customWidth="1"/>
    <col min="3" max="3" width="17.140625" customWidth="1"/>
  </cols>
  <sheetData>
    <row r="1" spans="1:3" x14ac:dyDescent="0.25">
      <c r="A1" s="8" t="s">
        <v>15</v>
      </c>
      <c r="B1" s="8" t="s">
        <v>16</v>
      </c>
      <c r="C1" s="4" t="s">
        <v>2</v>
      </c>
    </row>
    <row r="2" spans="1:3" x14ac:dyDescent="0.25">
      <c r="A2" s="4">
        <v>2</v>
      </c>
      <c r="B2" t="s">
        <v>17</v>
      </c>
      <c r="C2" s="10" t="s">
        <v>18</v>
      </c>
    </row>
    <row r="3" spans="1:3" x14ac:dyDescent="0.25">
      <c r="A3" s="4">
        <v>3</v>
      </c>
      <c r="B3" t="s">
        <v>19</v>
      </c>
      <c r="C3" s="11" t="s">
        <v>20</v>
      </c>
    </row>
    <row r="4" spans="1:3" x14ac:dyDescent="0.25">
      <c r="A4" s="4">
        <v>6</v>
      </c>
      <c r="B4" t="s">
        <v>21</v>
      </c>
      <c r="C4" s="10" t="s">
        <v>18</v>
      </c>
    </row>
    <row r="5" spans="1:3" x14ac:dyDescent="0.25">
      <c r="A5" s="4">
        <v>7</v>
      </c>
      <c r="B5" t="s">
        <v>21</v>
      </c>
      <c r="C5" s="12" t="s">
        <v>18</v>
      </c>
    </row>
    <row r="6" spans="1:3" x14ac:dyDescent="0.25">
      <c r="A6" s="4">
        <v>8</v>
      </c>
      <c r="B6" t="s">
        <v>21</v>
      </c>
      <c r="C6" s="13" t="s">
        <v>12</v>
      </c>
    </row>
    <row r="7" spans="1:3" x14ac:dyDescent="0.25">
      <c r="A7" s="23">
        <v>9</v>
      </c>
      <c r="B7" s="24" t="s">
        <v>54</v>
      </c>
      <c r="C7" s="13" t="s">
        <v>12</v>
      </c>
    </row>
    <row r="8" spans="1:3" x14ac:dyDescent="0.25">
      <c r="A8" s="4">
        <v>10</v>
      </c>
      <c r="B8" s="14" t="s">
        <v>21</v>
      </c>
      <c r="C8" s="15" t="s">
        <v>12</v>
      </c>
    </row>
    <row r="9" spans="1:3" x14ac:dyDescent="0.25">
      <c r="A9" s="4">
        <v>11</v>
      </c>
      <c r="B9" s="14" t="s">
        <v>22</v>
      </c>
      <c r="C9" s="15" t="s">
        <v>12</v>
      </c>
    </row>
    <row r="10" spans="1:3" x14ac:dyDescent="0.25">
      <c r="A10" s="4">
        <v>12</v>
      </c>
      <c r="B10" s="14" t="s">
        <v>23</v>
      </c>
      <c r="C10" s="16" t="s">
        <v>24</v>
      </c>
    </row>
    <row r="11" spans="1:3" x14ac:dyDescent="0.25">
      <c r="A11" s="4">
        <v>13</v>
      </c>
      <c r="B11" s="14" t="s">
        <v>23</v>
      </c>
      <c r="C11" s="16" t="s">
        <v>24</v>
      </c>
    </row>
    <row r="12" spans="1:3" x14ac:dyDescent="0.25">
      <c r="A12" s="4">
        <v>14</v>
      </c>
      <c r="B12" s="14" t="s">
        <v>23</v>
      </c>
      <c r="C12" s="11" t="s">
        <v>20</v>
      </c>
    </row>
    <row r="13" spans="1:3" x14ac:dyDescent="0.25">
      <c r="A13" s="4">
        <v>15</v>
      </c>
      <c r="B13" s="14" t="s">
        <v>23</v>
      </c>
      <c r="C13" s="13" t="s">
        <v>12</v>
      </c>
    </row>
    <row r="14" spans="1:3" x14ac:dyDescent="0.25">
      <c r="A14" s="4">
        <v>16</v>
      </c>
      <c r="B14" s="14" t="s">
        <v>25</v>
      </c>
      <c r="C14" s="10" t="s">
        <v>18</v>
      </c>
    </row>
    <row r="15" spans="1:3" x14ac:dyDescent="0.25">
      <c r="A15" s="4">
        <v>17</v>
      </c>
      <c r="B15" s="14" t="s">
        <v>23</v>
      </c>
      <c r="C15" s="15" t="s">
        <v>12</v>
      </c>
    </row>
    <row r="16" spans="1:3" x14ac:dyDescent="0.25">
      <c r="A16" s="4">
        <v>18</v>
      </c>
      <c r="B16" s="17" t="s">
        <v>26</v>
      </c>
      <c r="C16" s="18" t="s">
        <v>27</v>
      </c>
    </row>
    <row r="17" spans="1:3" x14ac:dyDescent="0.25">
      <c r="A17" s="4">
        <v>19</v>
      </c>
      <c r="B17" s="19" t="s">
        <v>28</v>
      </c>
      <c r="C17" s="13" t="s">
        <v>12</v>
      </c>
    </row>
    <row r="18" spans="1:3" x14ac:dyDescent="0.25">
      <c r="A18" s="4">
        <v>20</v>
      </c>
      <c r="B18" s="14" t="s">
        <v>29</v>
      </c>
      <c r="C18" s="13" t="s">
        <v>12</v>
      </c>
    </row>
    <row r="19" spans="1:3" x14ac:dyDescent="0.25">
      <c r="A19" s="4">
        <v>21</v>
      </c>
      <c r="B19" s="14" t="s">
        <v>30</v>
      </c>
      <c r="C19" s="15" t="s">
        <v>12</v>
      </c>
    </row>
    <row r="20" spans="1:3" x14ac:dyDescent="0.25">
      <c r="A20" s="4">
        <v>22</v>
      </c>
      <c r="B20" s="14" t="s">
        <v>31</v>
      </c>
      <c r="C20" s="20" t="s">
        <v>20</v>
      </c>
    </row>
    <row r="21" spans="1:3" x14ac:dyDescent="0.25">
      <c r="A21" s="4">
        <v>26</v>
      </c>
      <c r="B21" s="14" t="s">
        <v>32</v>
      </c>
      <c r="C21" s="10" t="s">
        <v>18</v>
      </c>
    </row>
    <row r="22" spans="1:3" x14ac:dyDescent="0.25">
      <c r="A22" s="4">
        <v>27</v>
      </c>
      <c r="B22" s="14" t="s">
        <v>32</v>
      </c>
      <c r="C22" s="15" t="s">
        <v>12</v>
      </c>
    </row>
    <row r="23" spans="1:3" x14ac:dyDescent="0.25">
      <c r="A23" s="4">
        <v>28</v>
      </c>
      <c r="B23" s="14" t="s">
        <v>32</v>
      </c>
      <c r="C23" s="13" t="s">
        <v>12</v>
      </c>
    </row>
    <row r="24" spans="1:3" x14ac:dyDescent="0.25">
      <c r="A24" s="4">
        <v>29</v>
      </c>
      <c r="B24" s="14" t="s">
        <v>32</v>
      </c>
      <c r="C24" s="13" t="s">
        <v>12</v>
      </c>
    </row>
    <row r="25" spans="1:3" x14ac:dyDescent="0.25">
      <c r="A25" s="4">
        <v>30</v>
      </c>
      <c r="B25" s="14" t="s">
        <v>32</v>
      </c>
      <c r="C25" s="20" t="s">
        <v>20</v>
      </c>
    </row>
    <row r="26" spans="1:3" x14ac:dyDescent="0.25">
      <c r="A26" s="4">
        <v>31</v>
      </c>
      <c r="B26" s="14" t="s">
        <v>32</v>
      </c>
      <c r="C26" s="21" t="s">
        <v>33</v>
      </c>
    </row>
    <row r="27" spans="1:3" x14ac:dyDescent="0.25">
      <c r="A27" s="4">
        <v>32</v>
      </c>
      <c r="B27" s="14" t="s">
        <v>32</v>
      </c>
      <c r="C27" s="15" t="s">
        <v>12</v>
      </c>
    </row>
    <row r="28" spans="1:3" x14ac:dyDescent="0.25">
      <c r="A28" s="4">
        <v>34</v>
      </c>
      <c r="B28" s="14" t="s">
        <v>32</v>
      </c>
      <c r="C28" s="13" t="s">
        <v>12</v>
      </c>
    </row>
    <row r="29" spans="1:3" x14ac:dyDescent="0.25">
      <c r="A29" s="4">
        <v>35</v>
      </c>
      <c r="B29" s="14" t="s">
        <v>32</v>
      </c>
      <c r="C29" s="15" t="s">
        <v>12</v>
      </c>
    </row>
    <row r="30" spans="1:3" x14ac:dyDescent="0.25">
      <c r="A30" s="4">
        <v>36</v>
      </c>
      <c r="B30" s="14" t="s">
        <v>32</v>
      </c>
      <c r="C30" s="10" t="s">
        <v>18</v>
      </c>
    </row>
    <row r="31" spans="1:3" x14ac:dyDescent="0.25">
      <c r="A31" s="4">
        <v>37</v>
      </c>
      <c r="B31" s="14" t="s">
        <v>32</v>
      </c>
      <c r="C31" s="11" t="s">
        <v>20</v>
      </c>
    </row>
    <row r="32" spans="1:3" x14ac:dyDescent="0.25">
      <c r="A32" s="4">
        <v>38</v>
      </c>
      <c r="B32" s="14" t="s">
        <v>32</v>
      </c>
      <c r="C32" s="11" t="s">
        <v>20</v>
      </c>
    </row>
    <row r="33" spans="1:3" x14ac:dyDescent="0.25">
      <c r="A33" s="4">
        <v>39</v>
      </c>
      <c r="B33" s="14" t="s">
        <v>32</v>
      </c>
      <c r="C33" s="15" t="s">
        <v>12</v>
      </c>
    </row>
    <row r="34" spans="1:3" x14ac:dyDescent="0.25">
      <c r="A34" s="4">
        <v>40</v>
      </c>
      <c r="B34" s="14" t="s">
        <v>32</v>
      </c>
      <c r="C34" s="16" t="s">
        <v>33</v>
      </c>
    </row>
    <row r="35" spans="1:3" x14ac:dyDescent="0.25">
      <c r="A35" s="4">
        <v>41</v>
      </c>
      <c r="B35" s="14" t="s">
        <v>32</v>
      </c>
      <c r="C35" s="16" t="s">
        <v>33</v>
      </c>
    </row>
    <row r="36" spans="1:3" x14ac:dyDescent="0.25">
      <c r="A36" s="4">
        <v>42</v>
      </c>
      <c r="B36" s="14" t="s">
        <v>32</v>
      </c>
      <c r="C36" s="13" t="s">
        <v>12</v>
      </c>
    </row>
    <row r="37" spans="1:3" x14ac:dyDescent="0.25">
      <c r="A37" s="4">
        <v>43</v>
      </c>
      <c r="B37" s="14" t="s">
        <v>32</v>
      </c>
      <c r="C37" s="13" t="s">
        <v>12</v>
      </c>
    </row>
    <row r="38" spans="1:3" x14ac:dyDescent="0.25">
      <c r="A38" s="4">
        <v>44</v>
      </c>
      <c r="B38" s="14" t="s">
        <v>32</v>
      </c>
      <c r="C38" s="13" t="s">
        <v>12</v>
      </c>
    </row>
    <row r="39" spans="1:3" x14ac:dyDescent="0.25">
      <c r="A39" s="4">
        <v>45</v>
      </c>
      <c r="B39" s="14" t="s">
        <v>32</v>
      </c>
      <c r="C39" s="13" t="s">
        <v>12</v>
      </c>
    </row>
    <row r="40" spans="1:3" x14ac:dyDescent="0.25">
      <c r="A40" s="4">
        <v>46</v>
      </c>
      <c r="B40" s="14" t="s">
        <v>34</v>
      </c>
      <c r="C40" s="15" t="s">
        <v>12</v>
      </c>
    </row>
    <row r="41" spans="1:3" x14ac:dyDescent="0.25">
      <c r="A41" s="4">
        <v>47</v>
      </c>
      <c r="B41" s="14" t="s">
        <v>35</v>
      </c>
      <c r="C41" s="20" t="s">
        <v>20</v>
      </c>
    </row>
    <row r="42" spans="1:3" x14ac:dyDescent="0.25">
      <c r="A42" s="4">
        <v>48</v>
      </c>
      <c r="B42" s="14" t="s">
        <v>35</v>
      </c>
      <c r="C42" s="15" t="s">
        <v>12</v>
      </c>
    </row>
    <row r="43" spans="1:3" x14ac:dyDescent="0.25">
      <c r="A43" s="4">
        <v>49</v>
      </c>
      <c r="B43" s="14" t="s">
        <v>35</v>
      </c>
      <c r="C43" s="15" t="s">
        <v>12</v>
      </c>
    </row>
    <row r="44" spans="1:3" x14ac:dyDescent="0.25">
      <c r="A44" s="4">
        <v>50</v>
      </c>
      <c r="B44" s="14" t="s">
        <v>35</v>
      </c>
      <c r="C44" s="13" t="s">
        <v>12</v>
      </c>
    </row>
    <row r="45" spans="1:3" x14ac:dyDescent="0.25">
      <c r="A45" s="4">
        <v>52</v>
      </c>
      <c r="B45" s="14" t="s">
        <v>36</v>
      </c>
      <c r="C45" s="20" t="s">
        <v>20</v>
      </c>
    </row>
    <row r="46" spans="1:3" x14ac:dyDescent="0.25">
      <c r="A46" s="23">
        <v>53</v>
      </c>
      <c r="B46" s="24" t="s">
        <v>55</v>
      </c>
      <c r="C46" s="15" t="s">
        <v>12</v>
      </c>
    </row>
    <row r="47" spans="1:3" x14ac:dyDescent="0.25">
      <c r="A47" s="4">
        <v>54</v>
      </c>
      <c r="B47" t="s">
        <v>37</v>
      </c>
      <c r="C47" s="13" t="s">
        <v>12</v>
      </c>
    </row>
    <row r="48" spans="1:3" x14ac:dyDescent="0.25">
      <c r="A48" s="4">
        <v>55</v>
      </c>
      <c r="B48" s="19" t="s">
        <v>38</v>
      </c>
      <c r="C48" s="10" t="s">
        <v>18</v>
      </c>
    </row>
    <row r="49" spans="1:3" x14ac:dyDescent="0.25">
      <c r="A49" s="4">
        <v>56</v>
      </c>
      <c r="B49" s="14" t="s">
        <v>39</v>
      </c>
      <c r="C49" s="13" t="s">
        <v>12</v>
      </c>
    </row>
    <row r="50" spans="1:3" x14ac:dyDescent="0.25">
      <c r="A50" s="4">
        <v>58</v>
      </c>
      <c r="B50" s="14" t="s">
        <v>40</v>
      </c>
      <c r="C50" s="21" t="s">
        <v>33</v>
      </c>
    </row>
    <row r="51" spans="1:3" x14ac:dyDescent="0.25">
      <c r="A51" s="4">
        <v>59</v>
      </c>
      <c r="B51" s="14" t="s">
        <v>41</v>
      </c>
      <c r="C51" s="11" t="s">
        <v>20</v>
      </c>
    </row>
    <row r="52" spans="1:3" x14ac:dyDescent="0.25">
      <c r="A52" s="4">
        <v>60</v>
      </c>
      <c r="B52" t="s">
        <v>42</v>
      </c>
      <c r="C52" s="22" t="s">
        <v>43</v>
      </c>
    </row>
    <row r="53" spans="1:3" x14ac:dyDescent="0.25">
      <c r="A53" s="4">
        <v>61</v>
      </c>
      <c r="B53" s="14" t="s">
        <v>44</v>
      </c>
      <c r="C53" s="18" t="s">
        <v>27</v>
      </c>
    </row>
    <row r="54" spans="1:3" x14ac:dyDescent="0.25">
      <c r="A54" s="4">
        <v>62</v>
      </c>
      <c r="B54" s="14" t="s">
        <v>45</v>
      </c>
      <c r="C54" s="18" t="s">
        <v>27</v>
      </c>
    </row>
    <row r="55" spans="1:3" x14ac:dyDescent="0.25">
      <c r="A55" s="23">
        <v>63</v>
      </c>
      <c r="B55" s="25" t="s">
        <v>56</v>
      </c>
      <c r="C55" s="13" t="s">
        <v>12</v>
      </c>
    </row>
    <row r="56" spans="1:3" x14ac:dyDescent="0.25">
      <c r="A56" s="23">
        <v>65</v>
      </c>
      <c r="B56" s="25" t="s">
        <v>57</v>
      </c>
      <c r="C56" s="18" t="s">
        <v>27</v>
      </c>
    </row>
    <row r="57" spans="1:3" x14ac:dyDescent="0.25">
      <c r="A57" s="23">
        <v>66</v>
      </c>
      <c r="B57" s="25" t="s">
        <v>46</v>
      </c>
      <c r="C57" s="18" t="s">
        <v>27</v>
      </c>
    </row>
    <row r="58" spans="1:3" x14ac:dyDescent="0.25">
      <c r="A58" s="23">
        <v>67</v>
      </c>
      <c r="B58" s="24" t="s">
        <v>58</v>
      </c>
      <c r="C58" s="11" t="s">
        <v>20</v>
      </c>
    </row>
    <row r="59" spans="1:3" x14ac:dyDescent="0.25">
      <c r="A59" s="23">
        <v>68</v>
      </c>
      <c r="B59" s="24" t="s">
        <v>58</v>
      </c>
      <c r="C59" s="13" t="s">
        <v>12</v>
      </c>
    </row>
    <row r="60" spans="1:3" x14ac:dyDescent="0.25">
      <c r="A60" s="23">
        <v>69</v>
      </c>
      <c r="B60" s="24" t="s">
        <v>59</v>
      </c>
      <c r="C60" s="15" t="s">
        <v>12</v>
      </c>
    </row>
    <row r="61" spans="1:3" x14ac:dyDescent="0.25">
      <c r="A61" s="23">
        <v>70</v>
      </c>
      <c r="B61" s="24" t="s">
        <v>47</v>
      </c>
      <c r="C61" s="13" t="s">
        <v>12</v>
      </c>
    </row>
    <row r="62" spans="1:3" x14ac:dyDescent="0.25">
      <c r="A62" s="23">
        <v>71</v>
      </c>
      <c r="B62" s="24" t="s">
        <v>48</v>
      </c>
      <c r="C62" s="18" t="s">
        <v>27</v>
      </c>
    </row>
    <row r="63" spans="1:3" x14ac:dyDescent="0.25">
      <c r="A63" s="23">
        <v>74</v>
      </c>
      <c r="B63" s="25" t="s">
        <v>49</v>
      </c>
      <c r="C63" s="13" t="s">
        <v>12</v>
      </c>
    </row>
    <row r="64" spans="1:3" x14ac:dyDescent="0.25">
      <c r="A64" s="23">
        <v>75</v>
      </c>
      <c r="B64" s="25" t="s">
        <v>50</v>
      </c>
      <c r="C64" s="13" t="s">
        <v>12</v>
      </c>
    </row>
    <row r="65" spans="1:3" x14ac:dyDescent="0.25">
      <c r="A65" s="23">
        <v>76</v>
      </c>
      <c r="B65" s="25" t="s">
        <v>51</v>
      </c>
      <c r="C65" s="11" t="s">
        <v>20</v>
      </c>
    </row>
    <row r="66" spans="1:3" x14ac:dyDescent="0.25">
      <c r="A66" s="23">
        <v>78</v>
      </c>
      <c r="B66" s="24" t="s">
        <v>52</v>
      </c>
      <c r="C66" s="18" t="s">
        <v>27</v>
      </c>
    </row>
    <row r="67" spans="1:3" x14ac:dyDescent="0.25">
      <c r="A67" s="23">
        <v>80</v>
      </c>
      <c r="B67" s="24" t="s">
        <v>53</v>
      </c>
      <c r="C67" s="20" t="s">
        <v>20</v>
      </c>
    </row>
    <row r="68" spans="1:3" x14ac:dyDescent="0.25">
      <c r="A68" s="23">
        <v>81</v>
      </c>
      <c r="B68" s="24" t="s">
        <v>60</v>
      </c>
      <c r="C68" s="15" t="s">
        <v>12</v>
      </c>
    </row>
    <row r="69" spans="1:3" x14ac:dyDescent="0.25">
      <c r="A69" s="4"/>
      <c r="B69" s="14"/>
      <c r="C69" s="4"/>
    </row>
    <row r="70" spans="1:3" x14ac:dyDescent="0.25">
      <c r="A70" s="4"/>
      <c r="B70" s="14"/>
      <c r="C7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FRIDAY</vt:lpstr>
      <vt:lpstr>SATURDAY</vt:lpstr>
      <vt:lpstr>SUNDAY</vt:lpstr>
      <vt:lpstr>FIELD LISTING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FORNO, Kerri (kforn1)</dc:creator>
  <cp:lastModifiedBy>FORNO, Kerri (kforn1)</cp:lastModifiedBy>
  <dcterms:created xsi:type="dcterms:W3CDTF">2024-12-29T21:55:16Z</dcterms:created>
  <dcterms:modified xsi:type="dcterms:W3CDTF">2024-12-29T22:07:42Z</dcterms:modified>
</cp:coreProperties>
</file>